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0" windowWidth="13020" windowHeight="8000" activeTab="3"/>
  </bookViews>
  <sheets>
    <sheet name="Лист7" sheetId="7" r:id="rId1"/>
    <sheet name="Лист1" sheetId="8" r:id="rId2"/>
    <sheet name="Лист2" sheetId="9" r:id="rId3"/>
    <sheet name="Лист3" sheetId="10" r:id="rId4"/>
  </sheets>
  <calcPr calcId="145621"/>
</workbook>
</file>

<file path=xl/calcChain.xml><?xml version="1.0" encoding="utf-8"?>
<calcChain xmlns="http://schemas.openxmlformats.org/spreadsheetml/2006/main">
  <c r="E19" i="10" l="1"/>
  <c r="D19" i="10"/>
  <c r="C19" i="10"/>
  <c r="E28" i="10"/>
  <c r="D28" i="10"/>
  <c r="C28" i="10"/>
  <c r="F24" i="10"/>
  <c r="E34" i="10" l="1"/>
  <c r="E35" i="10" s="1"/>
  <c r="D34" i="10"/>
  <c r="D35" i="10" s="1"/>
  <c r="C34" i="10"/>
  <c r="C35" i="10" s="1"/>
  <c r="F33" i="10"/>
  <c r="F34" i="10" s="1"/>
  <c r="F35" i="10" s="1"/>
  <c r="E29" i="10"/>
  <c r="D29" i="10"/>
  <c r="F27" i="10"/>
  <c r="E39" i="10"/>
  <c r="D39" i="10"/>
  <c r="C20" i="10"/>
  <c r="F18" i="10"/>
  <c r="F17" i="10"/>
  <c r="F16" i="10"/>
  <c r="F15" i="10"/>
  <c r="F14" i="10"/>
  <c r="C39" i="10" l="1"/>
  <c r="F28" i="10"/>
  <c r="F29" i="10" s="1"/>
  <c r="C29" i="10"/>
  <c r="C37" i="10" s="1"/>
  <c r="F39" i="10"/>
  <c r="E20" i="10"/>
  <c r="E37" i="10" s="1"/>
  <c r="F19" i="10"/>
  <c r="D20" i="10"/>
  <c r="H35" i="9"/>
  <c r="G35" i="9"/>
  <c r="E35" i="9"/>
  <c r="F35" i="9"/>
  <c r="H32" i="9"/>
  <c r="D37" i="10" l="1"/>
  <c r="F37" i="10" s="1"/>
  <c r="F20" i="10"/>
  <c r="H33" i="9"/>
  <c r="G23" i="9" l="1"/>
  <c r="F23" i="9"/>
  <c r="E23" i="9"/>
  <c r="H19" i="9"/>
  <c r="H18" i="9" l="1"/>
  <c r="H23" i="9"/>
  <c r="H41" i="9" l="1"/>
  <c r="G42" i="9"/>
  <c r="G43" i="9"/>
  <c r="F42" i="9"/>
  <c r="F43" i="9"/>
  <c r="E42" i="9"/>
  <c r="E36" i="9"/>
  <c r="H31" i="9"/>
  <c r="G24" i="9"/>
  <c r="F24" i="9"/>
  <c r="E24" i="9"/>
  <c r="H24" i="9"/>
  <c r="G36" i="9"/>
  <c r="G45" i="9"/>
  <c r="F36" i="9"/>
  <c r="F45" i="9"/>
  <c r="F47" i="9"/>
  <c r="G47" i="9"/>
  <c r="H36" i="7"/>
  <c r="E43" i="9"/>
  <c r="E45" i="9"/>
  <c r="H21" i="9"/>
  <c r="H36" i="9"/>
  <c r="H20" i="9"/>
  <c r="H17" i="9"/>
  <c r="U22" i="8"/>
  <c r="E47" i="9"/>
  <c r="H45" i="9"/>
  <c r="H42" i="9"/>
  <c r="H43" i="9"/>
  <c r="H47" i="9"/>
  <c r="G48" i="7"/>
  <c r="F48" i="7"/>
  <c r="E48" i="7"/>
  <c r="H58" i="7"/>
  <c r="F71" i="7"/>
  <c r="F72" i="7"/>
  <c r="H69" i="7"/>
  <c r="H70" i="7"/>
  <c r="H68" i="7"/>
  <c r="H67" i="7"/>
  <c r="H66" i="7"/>
  <c r="F61" i="7"/>
  <c r="F62" i="7"/>
  <c r="G61" i="7"/>
  <c r="G57" i="7"/>
  <c r="F57" i="7"/>
  <c r="E57" i="7"/>
  <c r="H57" i="7"/>
  <c r="E61" i="7"/>
  <c r="E62" i="7"/>
  <c r="G40" i="7"/>
  <c r="F40" i="7"/>
  <c r="E40" i="7"/>
  <c r="E27" i="7"/>
  <c r="H29" i="7"/>
  <c r="G47" i="7"/>
  <c r="F47" i="7"/>
  <c r="F77" i="7"/>
  <c r="G62" i="7"/>
  <c r="H60" i="7"/>
  <c r="F49" i="7"/>
  <c r="G49" i="7"/>
  <c r="H55" i="7"/>
  <c r="H54" i="7"/>
  <c r="H53" i="7"/>
  <c r="H52" i="7"/>
  <c r="H46" i="7"/>
  <c r="H45" i="7"/>
  <c r="H44" i="7"/>
  <c r="G72" i="7"/>
  <c r="G71" i="7"/>
  <c r="E71" i="7"/>
  <c r="H64" i="7"/>
  <c r="H71" i="7"/>
  <c r="H72" i="7"/>
  <c r="H37" i="7"/>
  <c r="G39" i="7"/>
  <c r="F39" i="7"/>
  <c r="E39" i="7"/>
  <c r="H35" i="7"/>
  <c r="H24" i="7"/>
  <c r="G27" i="7"/>
  <c r="G28" i="7"/>
  <c r="G30" i="7"/>
  <c r="G31" i="7"/>
  <c r="F30" i="7"/>
  <c r="F27" i="7"/>
  <c r="F28" i="7"/>
  <c r="F78" i="7"/>
  <c r="E30" i="7"/>
  <c r="E28" i="7"/>
  <c r="H18" i="7"/>
  <c r="H20" i="7"/>
  <c r="H19" i="7"/>
  <c r="H17" i="7"/>
  <c r="H16" i="7"/>
  <c r="H61" i="7"/>
  <c r="E47" i="7"/>
  <c r="H47" i="7"/>
  <c r="H48" i="7"/>
  <c r="E77" i="7"/>
  <c r="F76" i="7"/>
  <c r="E76" i="7"/>
  <c r="F79" i="7"/>
  <c r="F31" i="7"/>
  <c r="H41" i="7"/>
  <c r="E41" i="7"/>
  <c r="F41" i="7"/>
  <c r="F74" i="7"/>
  <c r="H39" i="7"/>
  <c r="H40" i="7"/>
  <c r="G41" i="7"/>
  <c r="E31" i="7"/>
  <c r="H30" i="7"/>
  <c r="H28" i="7"/>
  <c r="H27" i="7"/>
  <c r="E49" i="7"/>
  <c r="E79" i="7"/>
  <c r="H79" i="7"/>
  <c r="E78" i="7"/>
  <c r="H78" i="7"/>
  <c r="H62" i="7"/>
  <c r="H49" i="7"/>
  <c r="E74" i="7"/>
  <c r="H31" i="7"/>
  <c r="H77" i="7"/>
  <c r="H76" i="7"/>
  <c r="H74" i="7"/>
</calcChain>
</file>

<file path=xl/sharedStrings.xml><?xml version="1.0" encoding="utf-8"?>
<sst xmlns="http://schemas.openxmlformats.org/spreadsheetml/2006/main" count="268" uniqueCount="157">
  <si>
    <t>№ п/п</t>
  </si>
  <si>
    <t>МУ УФКСиТ ЗГО</t>
  </si>
  <si>
    <t>оплата труда работников с начислениями</t>
  </si>
  <si>
    <t>Источник финансирования</t>
  </si>
  <si>
    <t>Наименование мероприятий</t>
  </si>
  <si>
    <t>Исполнители</t>
  </si>
  <si>
    <t>Итого по разделу:</t>
  </si>
  <si>
    <t>Федеральный бюджет</t>
  </si>
  <si>
    <t>Бюджет ЗГО</t>
  </si>
  <si>
    <t>Федеральный бюджет:</t>
  </si>
  <si>
    <t>Частные инвестиции</t>
  </si>
  <si>
    <t>2) Финансовое обеспечение спортивных и туристических сборных команд Златоустовского городского округа для подготовки и участия в соревнованиях</t>
  </si>
  <si>
    <t>Приобретение спортивного инвентаря для занятий физической культурой, спортом и туризмом.</t>
  </si>
  <si>
    <t>Всего по программе:</t>
  </si>
  <si>
    <t>из них:</t>
  </si>
  <si>
    <t>Бюджет ЗГО:</t>
  </si>
  <si>
    <t>Частные инвестиции:</t>
  </si>
  <si>
    <t xml:space="preserve">Общестроительные работы     </t>
  </si>
  <si>
    <t>Бюджетная инвистиция автономным учреждениям на строительство физкультурно-оздоровительного комплека с искусственным льдом</t>
  </si>
  <si>
    <t>Бюждет ЗГО</t>
  </si>
  <si>
    <t>Областной бюджет</t>
  </si>
  <si>
    <t>Областной Бюджет:</t>
  </si>
  <si>
    <t>Частные инвистиции:</t>
  </si>
  <si>
    <t>1) Субсидии бюджетным и автономным учреждениям на проведение муниципальных офицальных физкультурных, спортивных и туристических мероприятий ЗГО</t>
  </si>
  <si>
    <t>Частный инвестиции</t>
  </si>
  <si>
    <t xml:space="preserve">                                                                                           МУ УФКСиТ ЗГО</t>
  </si>
  <si>
    <t>Областной бюджет:</t>
  </si>
  <si>
    <t>Раздел 6. СИСИЕМА ПРОГРАММНЫХ МЕРОПРИЯТИЙ, ВКЛЮЧАЯ СОСТАВ МЕРОПРИЯТИЙ, ИНФОРМАЦИЮ О НЕОБХОДИМЫХ РЕСУРСАХ И СРОКАХ РЕАЛИЗАЦИИ КАЖДОГО МЕРОПРИЯТИЯ</t>
  </si>
  <si>
    <t>Индикативный показатель: Уровень фактической обеспеченности учреждениями физической культуры и спорта от нормативной потребности (спортивными залами, плавательными бассейнами, плоскостными спортивными сообужениями).</t>
  </si>
  <si>
    <t>Перечень програмных мероприятий: Развитие инфраструктуры физической культуры, спорта и туризма</t>
  </si>
  <si>
    <r>
      <t>Индикативный показатель: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Удовлетворенность населения дополнительным спортивно-оздоровительным образованием детей.</t>
    </r>
  </si>
  <si>
    <t>Перечень програмных мероприятий: Информацтонно-пропагандистская деятельность</t>
  </si>
  <si>
    <t>Задача 3. Создание и внедрение в образовательный процесс эффективной системы физического воспитаня, ориентированной на особенности развития детей и подростков.</t>
  </si>
  <si>
    <t>Перечени программых мероприятий: Развитие физического воспитания учащейся молодежи. Развитие детско-юношеского спорта и туризма.</t>
  </si>
  <si>
    <t>Перечень програмных мероприятий: Физкультурно-оздоровительная и спортивно- массовая работа.</t>
  </si>
  <si>
    <t>Задача 4. Повышение интереса различных категорий жителей Златоустовского городского округа к занятим физической культурой, спортом и туризмом</t>
  </si>
  <si>
    <t>Задача 7. Организация отдыха детей в каникулярное время</t>
  </si>
  <si>
    <t>Финансовые затраты всего</t>
  </si>
  <si>
    <t>Приобретение банеров, изготовление карт, буклетов, пособий, справочников, спортивной атрибутики, участие в выставках, размеще-ние информации в газетах, в средствах массовой инфор-мации, пропагандирующей здоровый образ жизни.</t>
  </si>
  <si>
    <t xml:space="preserve">Ремонт фасада здания ул. Полетаева 9-а Муниципаль-ное образовательное учрежде-ние дополнительного образо-вания детей  детско-юношес-кая спортивная школа №4 </t>
  </si>
  <si>
    <t>Индикативный показатель: Количество детей Златоустовского городского округа, систематически занимающихся физкультурой и спортом.</t>
  </si>
  <si>
    <t>Обработка косоуров лестничных маршей МАОУДОД СДЮСШОР №1</t>
  </si>
  <si>
    <t>Установка ламп аварийного освещения МАОУДОД СДЮСШОР №1</t>
  </si>
  <si>
    <t>Установка противопожарной двери и противопожарного люка МАОУДОД СДЮСШОР №1</t>
  </si>
  <si>
    <t>Огнезащитная обработка чердачного помещения МАОУДОД СДЮСШОР №1</t>
  </si>
  <si>
    <t xml:space="preserve">Установка противопожарного оборудования,  изготовление технической документации МАОУДОД  ДЮСШ №7 </t>
  </si>
  <si>
    <t>МУ ФКСиТ ЗГО</t>
  </si>
  <si>
    <t>оплата прочих расходов по содержанию учреждений дополнительного образования</t>
  </si>
  <si>
    <t>Объемы финансирования (тыс. руб.)</t>
  </si>
  <si>
    <t>Организация и проведение походов, лагерей и экспедиций в рамках летней оздоровительной программы</t>
  </si>
  <si>
    <t xml:space="preserve">Реконструкция лыжного стадиона МАОУДОД СДЮСШОР №1 имени С.И. Ишмуратовой со строительством биатлонного стрельбища  </t>
  </si>
  <si>
    <t>2) организация проведения муниципальных официальных физкультурных, спортивных и туристических мероприятий ЗГО</t>
  </si>
  <si>
    <t>приложении 1                                                        к муниципальной программе «Развитие физической культуры, спорта и туризма в Златоустовском городском округе на 2014-2016 годы.»</t>
  </si>
  <si>
    <t>Выплата ежемесячной денеж-ной компенсации педагогичес-ким работникам Муниципаль-ных дошкольных образователь-ных учреждений на приобрете-ние книгоиздательской про-дукции и периодический изданий</t>
  </si>
  <si>
    <t>1) Субсидия бюжетным и автономным учреждениям на обеспечение спортивных и туристических сборных команд Златоустовского городского округа для подготовки и участия в соревнованиях</t>
  </si>
  <si>
    <t>Обеспечение деятельности учреждений дополнительного образования, в том числе:</t>
  </si>
  <si>
    <t>оплата коммунальных расходов</t>
  </si>
  <si>
    <t>Цель: Создание условий, обеспечивающих возможность для граждан округа вести здоровый образ визни, систематически заниматься физической культурой, спортом и туризмом, а так же повысить конкурентноспособность спортсменов округа</t>
  </si>
  <si>
    <t>Задача 1. Укрепление и развитие спортивного и материально-технической базы для занятий массовыми видами спорта, организация оздоровительной работы по месту жительства.</t>
  </si>
  <si>
    <t>Задача 2. Организация пропаганды физической культуры, спорта и туризма, продвижение ценности физического виспитания и здорового образа жизни.</t>
  </si>
  <si>
    <t>Задача 6. Обеспечение современного качества, доступности и эффективности дополнительного образования</t>
  </si>
  <si>
    <t>Задача 9 . Приведение зданий учреждений дополнительного образования в соответствие с действующими санитарно-гигиеническими нормами. Повышение устойчивости и надежности функционирования инженерных коммуникаций зданий. Задача 10. Соответствие требованиям пожарной безопасности зданий, учреждений дополнительного образования</t>
  </si>
  <si>
    <t xml:space="preserve">Задача 8. Повышение уровня спортивного мастерства воспитанников спортивных школ и достижение ими высоких спортивных результатов на соревнованиях </t>
  </si>
  <si>
    <t>Наименование мероприятия</t>
  </si>
  <si>
    <t>Исполнитель</t>
  </si>
  <si>
    <t>Сроки</t>
  </si>
  <si>
    <t>Ожидаемый результат</t>
  </si>
  <si>
    <t>1.</t>
  </si>
  <si>
    <t>Подготовка проектов распоряжений, постановлений Администрации Златоустовского городского округа по вопросам дополнительного образования учреждений МУ УФКСиТ Златоустовского городского округа</t>
  </si>
  <si>
    <t xml:space="preserve">Муниципальное учреждение Управление физической культурой спортом и туризмом Златоустовского городского округа </t>
  </si>
  <si>
    <t>в течении года</t>
  </si>
  <si>
    <t>Создание и обновление нормативной базы</t>
  </si>
  <si>
    <t>2.</t>
  </si>
  <si>
    <t>Разработка нормативных актов по вопросам нормативного финансирования учреждений дополнительного образования МУ УФКСиТ ЗГО</t>
  </si>
  <si>
    <t>3.</t>
  </si>
  <si>
    <t>Доработка положений о мероприятиях, соревнованиях и др. учреждений МУ УФКСиТ ЗГО</t>
  </si>
  <si>
    <t>4.</t>
  </si>
  <si>
    <t>Обновление содержания нормативно-правовых документов по вопросам дополнительного образования</t>
  </si>
  <si>
    <t>Задача 5. Совершенствование нормативно-правового обеспечения системы дополнительного образования детей Златоустовского городского округа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</si>
  <si>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</si>
  <si>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</si>
  <si>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</si>
  <si>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</si>
  <si>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</si>
  <si>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>Статья (подстатья) классификации операций сектора государственного управления, относящихся</t>
  </si>
  <si>
    <t>к расходам бюджетов</t>
  </si>
  <si>
    <t>Программное (непрограммное) направление расходов</t>
  </si>
  <si>
    <t>Направление расходов</t>
  </si>
  <si>
    <t>Группа</t>
  </si>
  <si>
    <t>Подгруппа</t>
  </si>
  <si>
    <t>Элемент</t>
  </si>
  <si>
    <t xml:space="preserve"> </t>
  </si>
  <si>
    <t>Задача 1. Совершенствование нормативно-правового обеспечения системы дополнительного образования детей Златоустовского городского округа</t>
  </si>
  <si>
    <t>Цель 2. Создание условий, обеспечивающих возможность для граждан округа вести здоровый образ жизни, систематически заниматься физической культурой, спортом и туризмом.</t>
  </si>
  <si>
    <t>Задача 2. Повышение уровня спортивного мастерства воспитанников</t>
  </si>
  <si>
    <t>Цель 3.  Повышение качества и доступности дополнительного образования, устойчивое развитие системы дополнительного образования в интересах формирования духовно-богатой, физически здоровой, социально активной личности ребенка.</t>
  </si>
  <si>
    <t>Цель 4. Обеспечение качественного и безопасного проведения учебно-воспитательного и спортивно-оздоровительного процессоов, отвечающих требованиям федерального стандарта</t>
  </si>
  <si>
    <t>Задача 3. Обеспечение современного качества, доступности и эффективности дополнительного образования</t>
  </si>
  <si>
    <t>Цель 5. Развитие физического воспитания населения, популяризация массовых видов спорта и приобщение жителей Златоустовского городского  округа к регулярным занятиям физической культурой, спортом и туризмом</t>
  </si>
  <si>
    <t>Задача 5. Повышение интереса различных категорий жителей Златоустовского городского округа к занятиям физической культурой и спортом</t>
  </si>
  <si>
    <t>Задача 4. Приведение зданий и учреждений дополнительного образования в соответствие с действующими санитарно-гигиеническими нормами, а так же требованиями пожарной безопасности зданий</t>
  </si>
  <si>
    <t>Приобретение спортивного инвентаря и формы для занятий физической культурой, спортом и туризмом.</t>
  </si>
  <si>
    <t xml:space="preserve">Целевой индикатор:количество физкультурно-массовых мероприятий среди всех категорий населения; количество выполненных (подтвержденных) спортивных разрядов и званий; </t>
  </si>
  <si>
    <t>без финансирования</t>
  </si>
  <si>
    <t>Целевой индикатор: уровень фактической обеспеченности учреждениями физической культуры и спорта от нормативной потребности (спортивными залами, плавательными бассейнами, плоскостными спортивными сооружениями)</t>
  </si>
  <si>
    <t>Целевой индикатор: количество детей Златоустовского городского округа занимающихся в спиртивных школах</t>
  </si>
  <si>
    <t>Целевой индикатор: доля населения Златоустовского городского округа, систематически занимающихся физической культурой и спортом; Количество детей Златоустовского городско округа занимающихся спортивным туризмом</t>
  </si>
  <si>
    <t>МКУ УФКСиТ ЗГО</t>
  </si>
  <si>
    <t xml:space="preserve">                                                                                          МКУ УФКСиТ ЗГО</t>
  </si>
  <si>
    <t>Организация и проведение туристических походов</t>
  </si>
  <si>
    <t>Подпрограмма: "Златоустовский городской округ - территория здорового образа жизни"</t>
  </si>
  <si>
    <t>Итого по подпрограмме:</t>
  </si>
  <si>
    <t>Подпрограмма: "Управление развитием отрасли физической культуры и спорта"</t>
  </si>
  <si>
    <t>Предоставление дополнительного образования в сфере физической культуры и спорта</t>
  </si>
  <si>
    <t>Цель 1.Реализация на территории Златоустовского городского окуга муниципальной политики в сфере развития физической культуры, спорта и туризма</t>
  </si>
  <si>
    <t>Доработка положений о мероприятиях, соревнованиях и др. учреждений функции учредителя в отношении которых выполняет МКУ УФКСиТ ЗГО</t>
  </si>
  <si>
    <t>Бюджетная инвестиция автономному учреждению на строительство физ-культурно-оздоро-вительного комплекса с искусственным льдом</t>
  </si>
  <si>
    <t>Перечень основных мероприятий муниципальной программы Златоустовского городского округа «Развитие физической культуры, спорта и туризма в Златоустовском городском округе»</t>
  </si>
  <si>
    <t xml:space="preserve">               ПРИЛОЖЕНИЕ 1                                                        к муниципальной программе Златоустовскогогородского округа «Развитие физической культуры, спорта и туризма в Златоустовском городском округе»</t>
  </si>
  <si>
    <t>Объемы финансирования (тыс. рублей)</t>
  </si>
  <si>
    <t>2014 год</t>
  </si>
  <si>
    <t>2015 год</t>
  </si>
  <si>
    <t>2016 год</t>
  </si>
  <si>
    <t>Подпрограмма: "Развитие и содержание учреждений в области спорта"</t>
  </si>
  <si>
    <t>Подготовка проектов распоряжений, поста-новлений Админист-рации Златоустовского городского округа по вопросам дополнитель-ного образования учреждений  функции учредителя в отноше-нии которых выполняет Муниципальное казен-ное учреждение Управле-ние физической культу-рой спортом и туризмом  Златоустовского городс-кого округа (Далее МКУ УФКСиТ ЗГО)</t>
  </si>
  <si>
    <t>Разработка нормативных актов по вопросам нормативного финанси-рования учреждений дополнительного образования функции учредителя в отношении которых выполняет МКУ УФКСиТ ЗГО</t>
  </si>
  <si>
    <t>Бюджет Златоустовского городског округа (далее - Бюджет ЗГО)</t>
  </si>
  <si>
    <t>На создание отделений и групп для детей инвалидов в детско-юношеских спортивных школах, на развитие паралимпийских сурдлимпийских видов спорта для подготовки резерва спортивных сборных команд Челябинской области и России</t>
  </si>
  <si>
    <t>Субсидия на организацию и проведение физкультурных мероприятий и массовых спортивных мероприятий</t>
  </si>
  <si>
    <t>Обеспечение условий для развития на терри-тории городского округа физической культуры и массового спорта, организация проведения офицальных физкультурно-оздоровительных и спортивных мероприя-тий городского округа</t>
  </si>
  <si>
    <t>Физическое воспитание (обеспечение спортивных сборных команд ЗГО для подготовки и участия в региональных соревнова-ниях, обеспечение органи-зации и проведения физ-культурных мероприя-тий и массовых спортив-ных мероприятий)</t>
  </si>
  <si>
    <t>Субсидия на обеспечение спортивных сборных команд ЗГО для подготовки и участия в региональных соревнованиях</t>
  </si>
  <si>
    <t>Заработная плата работников ДЮСШ и СДЮСШОР ЗГО</t>
  </si>
  <si>
    <t>Проведение ремонта и противопожарных мероприятий в учреждениях дополнительного образования</t>
  </si>
  <si>
    <t>Объем бюджетных ассигнований (тыс. рублей)</t>
  </si>
  <si>
    <t>Ожидаемы результат</t>
  </si>
  <si>
    <t>источник финансирования</t>
  </si>
  <si>
    <t>Финансовые затра-ты всего</t>
  </si>
  <si>
    <t>Обновление содер-жания нормативно-правовых документов по вопросам дополнительного образования</t>
  </si>
  <si>
    <t>Приобретение спортив-ного инвентаря и формы для занятий физической культурой, спортом и туризмом.</t>
  </si>
  <si>
    <t>Цель 2. Создание условий, обеспечивающих возможность для граждан Златоустовского городского округа вести здоровый образ жизни, систематически заниматься физической культурой, спортом и туризмом.</t>
  </si>
  <si>
    <t>Задача 2. Повышение уровня спортивного мастерства воспитанников спортивных школ и достижение ими высоких спортивных результатов на соревнованиях различного уровня</t>
  </si>
  <si>
    <t>Бюджет Златоустовского городского округа (далее - бюджет ЗГО)</t>
  </si>
  <si>
    <t>Сохранение коли-чества физкультурно-массовых мероприя-тий среди всех категорий населения на уровне 203 единиц</t>
  </si>
  <si>
    <t>Повышение уровня фактической обес-печенности учреж-дениями физичской культуры и спорта от нормативной потребности до: спортивными залами - 25%; плавательными бассейнами - 14%; плоскостными спортивными соору-жениями - 35 %.</t>
  </si>
  <si>
    <t>Увеличение количества выполненных (подтвежденных) спортивных разрядов и званий до 1030 человек</t>
  </si>
  <si>
    <t>Увеличение количества детей Златоустовского городского округа занимающихся спортивным туризмом до 445 человек</t>
  </si>
  <si>
    <t>Организация проведе-ние официальных физкультурно-оздоровительных и спортивных мероприя-тий Златоустовского городского округа</t>
  </si>
  <si>
    <t>Цель 4. Обеспечение качественного и безопасного проведения учебно-воспитательного и спортивно-оздоровительного процессов, отвечающих требованиям федерального стандарта</t>
  </si>
  <si>
    <t>Цель 1.Реализация на территории Златоустовского городского округа муниципальной политики в сфере развития физической культуры, спорта и туризма</t>
  </si>
  <si>
    <t xml:space="preserve">    ПРИЛОЖЕНИЕ 1                                                                                       к муниципальной программе Златоустовскогогородского округа «Развитие физической культуры, спорта и туризма в Златоустовском городском округе»</t>
  </si>
  <si>
    <t>Увеличение доли населения Златоустовского городского округа, систематически занимающихся физической культурой и спортом до 28,7 %, увеличение количества детей Златоустовского городского округа занимающихся в спортивных школах до 4098 человек</t>
  </si>
  <si>
    <t>Субсидия на организа-цию и проведение физ-культурных мероп-риятий и массовых спортивных мероприятий, на обеспечение спортивных сборных команд Златоустовского городского округа для подготовки и участия в региональных соревнованиях</t>
  </si>
  <si>
    <t>Разработка норматив-ных актов по вопросам нормативного финан-сирования учреж-дений дополнитель-ного образования, функции учредителя в отношении которых выполняет МКУ УФКСиТ ЗГО</t>
  </si>
  <si>
    <t>Доработка положений о мероприятиях, соревнованиях и др. учреждений, функции учредителя в отношении которых выполняет МКУ УФКСиТ ЗГО</t>
  </si>
  <si>
    <t>Подготовка проектов распоряжений, поста-новлений Админист-рации Златоустовского городского округа по вопросам дополнитель-ного образования учреждений,  функции учредителя в отноше-нии которых выполняет Муниципальное казенное учреждение Управление физи-ческой культурой спортом и туризмом  Златоустовского городского округа (Далее МКУ УФКСиТ ЗГО)</t>
  </si>
  <si>
    <t>Физическое воспитание (обеспечение спортивных сборных команд Златоустовс-кого городского округа для подготовки и участия в региональ-ных соревнованиях, обеспечение органи-зации и проведения физкультурных мероприятий и массовых спортивных мероприятий)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</si>
</sst>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wrapText="1"/>
    </xf>
    <xf numFmtId="2" fontId="1" fillId="0" borderId="2" xfId="0" applyNumberFormat="1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2" fontId="3" fillId="0" borderId="0" xfId="0" applyNumberFormat="1" applyFont="1"/>
    <xf numFmtId="0" fontId="0" fillId="0" borderId="0" xfId="0" applyFill="1"/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/>
    <xf numFmtId="2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" fontId="5" fillId="0" borderId="20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2" fontId="5" fillId="0" borderId="23" xfId="0" applyNumberFormat="1" applyFont="1" applyBorder="1"/>
    <xf numFmtId="0" fontId="1" fillId="0" borderId="0" xfId="0" applyFont="1" applyBorder="1"/>
    <xf numFmtId="0" fontId="1" fillId="0" borderId="9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9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2" fontId="1" fillId="0" borderId="9" xfId="0" applyNumberFormat="1" applyFont="1" applyBorder="1" applyAlignment="1">
      <alignment vertical="center"/>
    </xf>
    <xf numFmtId="2" fontId="6" fillId="0" borderId="1" xfId="0" applyNumberFormat="1" applyFont="1" applyBorder="1"/>
    <xf numFmtId="2" fontId="6" fillId="0" borderId="9" xfId="0" applyNumberFormat="1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9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2" fontId="1" fillId="0" borderId="9" xfId="0" applyNumberFormat="1" applyFont="1" applyFill="1" applyBorder="1" applyAlignment="1">
      <alignment horizontal="right"/>
    </xf>
    <xf numFmtId="2" fontId="1" fillId="0" borderId="2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view="pageLayout" topLeftCell="A35" workbookViewId="0">
      <selection activeCell="B35" sqref="B35"/>
    </sheetView>
  </sheetViews>
  <sheetFormatPr defaultRowHeight="14.5" x14ac:dyDescent="0.35"/>
  <cols>
    <col min="1" max="1" width="5" customWidth="1"/>
    <col min="2" max="2" width="30.453125" customWidth="1"/>
    <col min="3" max="3" width="16" customWidth="1"/>
    <col min="4" max="4" width="18.1796875" customWidth="1"/>
    <col min="5" max="5" width="14.26953125" customWidth="1"/>
    <col min="6" max="6" width="13.453125" customWidth="1"/>
    <col min="7" max="7" width="13.7265625" customWidth="1"/>
    <col min="8" max="8" width="14" customWidth="1"/>
  </cols>
  <sheetData>
    <row r="1" spans="1:17" ht="15.75" customHeight="1" x14ac:dyDescent="0.35">
      <c r="A1" s="144" t="s">
        <v>27</v>
      </c>
      <c r="B1" s="144"/>
      <c r="C1" s="144"/>
      <c r="D1" s="144"/>
      <c r="E1" s="144"/>
      <c r="F1" s="144"/>
      <c r="G1" s="147" t="s">
        <v>52</v>
      </c>
      <c r="H1" s="147"/>
    </row>
    <row r="2" spans="1:17" ht="45" customHeight="1" x14ac:dyDescent="0.35">
      <c r="A2" s="145"/>
      <c r="B2" s="145"/>
      <c r="C2" s="145"/>
      <c r="D2" s="145"/>
      <c r="E2" s="145"/>
      <c r="F2" s="145"/>
      <c r="G2" s="148"/>
      <c r="H2" s="148"/>
      <c r="I2" s="15"/>
      <c r="J2" s="15"/>
      <c r="K2" s="15"/>
      <c r="L2" s="4"/>
      <c r="M2" s="4"/>
      <c r="N2" s="4"/>
      <c r="O2" s="4"/>
      <c r="P2" s="4"/>
      <c r="Q2" s="4"/>
    </row>
    <row r="3" spans="1:17" ht="39.75" customHeight="1" x14ac:dyDescent="0.35">
      <c r="A3" s="146" t="s">
        <v>57</v>
      </c>
      <c r="B3" s="146"/>
      <c r="C3" s="146"/>
      <c r="D3" s="146"/>
      <c r="E3" s="146"/>
      <c r="F3" s="146"/>
      <c r="G3" s="146"/>
      <c r="H3" s="146"/>
      <c r="I3" s="15"/>
      <c r="J3" s="15"/>
      <c r="K3" s="15"/>
      <c r="L3" s="4"/>
      <c r="M3" s="4"/>
      <c r="N3" s="4"/>
      <c r="O3" s="4"/>
      <c r="P3" s="4"/>
      <c r="Q3" s="4"/>
    </row>
    <row r="4" spans="1:17" ht="33" customHeight="1" x14ac:dyDescent="0.35">
      <c r="A4" s="146" t="s">
        <v>78</v>
      </c>
      <c r="B4" s="146"/>
      <c r="C4" s="146"/>
      <c r="D4" s="146"/>
      <c r="E4" s="146"/>
      <c r="F4" s="146"/>
      <c r="G4" s="146"/>
      <c r="H4" s="146"/>
      <c r="I4" s="15"/>
      <c r="J4" s="15"/>
      <c r="K4" s="15"/>
      <c r="L4" s="4"/>
      <c r="M4" s="4"/>
      <c r="N4" s="4"/>
      <c r="O4" s="4"/>
      <c r="P4" s="4"/>
      <c r="Q4" s="4"/>
    </row>
    <row r="5" spans="1:17" ht="29.25" customHeight="1" x14ac:dyDescent="0.35">
      <c r="A5" s="17" t="s">
        <v>0</v>
      </c>
      <c r="B5" s="150" t="s">
        <v>63</v>
      </c>
      <c r="C5" s="150"/>
      <c r="D5" s="150"/>
      <c r="E5" s="32" t="s">
        <v>64</v>
      </c>
      <c r="F5" s="32" t="s">
        <v>65</v>
      </c>
      <c r="G5" s="150" t="s">
        <v>66</v>
      </c>
      <c r="H5" s="150"/>
      <c r="I5" s="29"/>
      <c r="J5" s="29"/>
      <c r="K5" s="29"/>
      <c r="L5" s="29"/>
      <c r="M5" s="29"/>
      <c r="N5" s="29"/>
      <c r="O5" s="30"/>
      <c r="P5" s="30"/>
      <c r="Q5" s="30"/>
    </row>
    <row r="6" spans="1:17" ht="61.5" customHeight="1" x14ac:dyDescent="0.35">
      <c r="A6" s="10" t="s">
        <v>67</v>
      </c>
      <c r="B6" s="113" t="s">
        <v>68</v>
      </c>
      <c r="C6" s="113"/>
      <c r="D6" s="113"/>
      <c r="E6" s="149" t="s">
        <v>69</v>
      </c>
      <c r="F6" s="17" t="s">
        <v>70</v>
      </c>
      <c r="G6" s="125" t="s">
        <v>71</v>
      </c>
      <c r="H6" s="125"/>
      <c r="I6" s="30"/>
      <c r="J6" s="15"/>
      <c r="K6" s="15"/>
      <c r="L6" s="15"/>
      <c r="M6" s="15"/>
      <c r="N6" s="15"/>
      <c r="O6" s="15"/>
      <c r="P6" s="15"/>
      <c r="Q6" s="15"/>
    </row>
    <row r="7" spans="1:17" ht="45" customHeight="1" x14ac:dyDescent="0.35">
      <c r="A7" s="10" t="s">
        <v>72</v>
      </c>
      <c r="B7" s="113" t="s">
        <v>73</v>
      </c>
      <c r="C7" s="113"/>
      <c r="D7" s="113"/>
      <c r="E7" s="149"/>
      <c r="F7" s="17" t="s">
        <v>70</v>
      </c>
      <c r="G7" s="125"/>
      <c r="H7" s="125"/>
      <c r="I7" s="30"/>
      <c r="J7" s="15"/>
      <c r="K7" s="15"/>
      <c r="L7" s="30"/>
      <c r="M7" s="30"/>
      <c r="N7" s="30"/>
      <c r="O7" s="15"/>
      <c r="P7" s="15"/>
      <c r="Q7" s="15"/>
    </row>
    <row r="8" spans="1:17" ht="36" customHeight="1" x14ac:dyDescent="0.35">
      <c r="A8" s="10" t="s">
        <v>74</v>
      </c>
      <c r="B8" s="113" t="s">
        <v>75</v>
      </c>
      <c r="C8" s="113"/>
      <c r="D8" s="113"/>
      <c r="E8" s="149"/>
      <c r="F8" s="17" t="s">
        <v>70</v>
      </c>
      <c r="G8" s="125"/>
      <c r="H8" s="125"/>
      <c r="I8" s="30"/>
      <c r="J8" s="15"/>
      <c r="K8" s="15"/>
      <c r="L8" s="30"/>
      <c r="M8" s="30"/>
      <c r="N8" s="30"/>
      <c r="O8" s="15"/>
      <c r="P8" s="15"/>
      <c r="Q8" s="15"/>
    </row>
    <row r="9" spans="1:17" ht="48.75" customHeight="1" x14ac:dyDescent="0.35">
      <c r="A9" s="10" t="s">
        <v>76</v>
      </c>
      <c r="B9" s="134" t="s">
        <v>77</v>
      </c>
      <c r="C9" s="134"/>
      <c r="D9" s="134"/>
      <c r="E9" s="149"/>
      <c r="F9" s="33" t="s">
        <v>70</v>
      </c>
      <c r="G9" s="125"/>
      <c r="H9" s="125"/>
      <c r="I9" s="31"/>
      <c r="J9" s="15"/>
      <c r="K9" s="15"/>
      <c r="L9" s="30"/>
      <c r="M9" s="30"/>
      <c r="N9" s="30"/>
      <c r="O9" s="15"/>
      <c r="P9" s="15"/>
      <c r="Q9" s="15"/>
    </row>
    <row r="10" spans="1:17" ht="23.25" customHeight="1" x14ac:dyDescent="0.25">
      <c r="A10" s="34"/>
      <c r="B10" s="35"/>
      <c r="C10" s="35"/>
      <c r="D10" s="35"/>
      <c r="E10" s="36"/>
      <c r="F10" s="37"/>
      <c r="G10" s="26"/>
      <c r="H10" s="26"/>
      <c r="I10" s="31"/>
      <c r="J10" s="15"/>
      <c r="K10" s="15"/>
      <c r="L10" s="30"/>
      <c r="M10" s="30"/>
      <c r="N10" s="30"/>
      <c r="O10" s="15"/>
      <c r="P10" s="15"/>
      <c r="Q10" s="15"/>
    </row>
    <row r="11" spans="1:17" ht="23.25" customHeight="1" x14ac:dyDescent="0.35">
      <c r="A11" s="125" t="s">
        <v>0</v>
      </c>
      <c r="B11" s="125" t="s">
        <v>4</v>
      </c>
      <c r="C11" s="126" t="s">
        <v>5</v>
      </c>
      <c r="D11" s="125" t="s">
        <v>3</v>
      </c>
      <c r="E11" s="125" t="s">
        <v>48</v>
      </c>
      <c r="F11" s="125"/>
      <c r="G11" s="125"/>
      <c r="H11" s="125" t="s">
        <v>37</v>
      </c>
    </row>
    <row r="12" spans="1:17" ht="21" customHeight="1" x14ac:dyDescent="0.35">
      <c r="A12" s="125"/>
      <c r="B12" s="125"/>
      <c r="C12" s="126"/>
      <c r="D12" s="125"/>
      <c r="E12" s="11">
        <v>2014</v>
      </c>
      <c r="F12" s="23">
        <v>2015</v>
      </c>
      <c r="G12" s="23">
        <v>2016</v>
      </c>
      <c r="H12" s="125"/>
    </row>
    <row r="13" spans="1:17" ht="32.25" customHeight="1" x14ac:dyDescent="0.35">
      <c r="A13" s="113" t="s">
        <v>58</v>
      </c>
      <c r="B13" s="113"/>
      <c r="C13" s="113"/>
      <c r="D13" s="113"/>
      <c r="E13" s="113"/>
      <c r="F13" s="113"/>
      <c r="G13" s="113"/>
      <c r="H13" s="113"/>
    </row>
    <row r="14" spans="1:17" ht="34.5" customHeight="1" x14ac:dyDescent="0.35">
      <c r="A14" s="113" t="s">
        <v>28</v>
      </c>
      <c r="B14" s="113"/>
      <c r="C14" s="113"/>
      <c r="D14" s="113"/>
      <c r="E14" s="113"/>
      <c r="F14" s="113"/>
      <c r="G14" s="113"/>
      <c r="H14" s="113"/>
    </row>
    <row r="15" spans="1:17" ht="19.5" customHeight="1" x14ac:dyDescent="0.35">
      <c r="A15" s="113" t="s">
        <v>29</v>
      </c>
      <c r="B15" s="113"/>
      <c r="C15" s="113"/>
      <c r="D15" s="113"/>
      <c r="E15" s="113"/>
      <c r="F15" s="113"/>
      <c r="G15" s="113"/>
      <c r="H15" s="113"/>
    </row>
    <row r="16" spans="1:17" ht="59.25" customHeight="1" x14ac:dyDescent="0.35">
      <c r="A16" s="137">
        <v>1</v>
      </c>
      <c r="B16" s="139" t="s">
        <v>50</v>
      </c>
      <c r="C16" s="131" t="s">
        <v>1</v>
      </c>
      <c r="D16" s="11" t="s">
        <v>20</v>
      </c>
      <c r="E16" s="5">
        <v>100000</v>
      </c>
      <c r="F16" s="5">
        <v>100000</v>
      </c>
      <c r="G16" s="5">
        <v>0</v>
      </c>
      <c r="H16" s="5">
        <f>E16+F16+G16</f>
        <v>200000</v>
      </c>
    </row>
    <row r="17" spans="1:8" ht="37.5" customHeight="1" x14ac:dyDescent="0.35">
      <c r="A17" s="138"/>
      <c r="B17" s="140"/>
      <c r="C17" s="133"/>
      <c r="D17" s="11" t="s">
        <v>7</v>
      </c>
      <c r="E17" s="5">
        <v>80000</v>
      </c>
      <c r="F17" s="5">
        <v>100000</v>
      </c>
      <c r="G17" s="5">
        <v>0</v>
      </c>
      <c r="H17" s="5">
        <f>E17+F17+G17</f>
        <v>180000</v>
      </c>
    </row>
    <row r="18" spans="1:8" ht="23.25" customHeight="1" x14ac:dyDescent="0.35">
      <c r="A18" s="114">
        <v>2</v>
      </c>
      <c r="B18" s="139" t="s">
        <v>18</v>
      </c>
      <c r="C18" s="131" t="s">
        <v>1</v>
      </c>
      <c r="D18" s="10" t="s">
        <v>19</v>
      </c>
      <c r="E18" s="6">
        <v>40000</v>
      </c>
      <c r="F18" s="5">
        <v>0</v>
      </c>
      <c r="G18" s="5">
        <v>0</v>
      </c>
      <c r="H18" s="6">
        <f>E18+F18+G18</f>
        <v>40000</v>
      </c>
    </row>
    <row r="19" spans="1:8" ht="29.25" customHeight="1" x14ac:dyDescent="0.35">
      <c r="A19" s="114"/>
      <c r="B19" s="142"/>
      <c r="C19" s="132"/>
      <c r="D19" s="11" t="s">
        <v>20</v>
      </c>
      <c r="E19" s="6">
        <v>60000</v>
      </c>
      <c r="F19" s="5">
        <v>0</v>
      </c>
      <c r="G19" s="5">
        <v>0</v>
      </c>
      <c r="H19" s="6">
        <f>E19+F19+G19</f>
        <v>60000</v>
      </c>
    </row>
    <row r="20" spans="1:8" ht="29.25" customHeight="1" x14ac:dyDescent="0.35">
      <c r="A20" s="114"/>
      <c r="B20" s="140"/>
      <c r="C20" s="133"/>
      <c r="D20" s="11" t="s">
        <v>7</v>
      </c>
      <c r="E20" s="6">
        <v>80000</v>
      </c>
      <c r="F20" s="5">
        <v>0</v>
      </c>
      <c r="G20" s="5">
        <v>0</v>
      </c>
      <c r="H20" s="6">
        <f>E20+F20+G20</f>
        <v>80000</v>
      </c>
    </row>
    <row r="21" spans="1:8" ht="31.5" customHeight="1" x14ac:dyDescent="0.35">
      <c r="A21" s="113" t="s">
        <v>59</v>
      </c>
      <c r="B21" s="113"/>
      <c r="C21" s="113"/>
      <c r="D21" s="113"/>
      <c r="E21" s="113"/>
      <c r="F21" s="113"/>
      <c r="G21" s="113"/>
      <c r="H21" s="113"/>
    </row>
    <row r="22" spans="1:8" ht="15.5" x14ac:dyDescent="0.35">
      <c r="A22" s="113" t="s">
        <v>30</v>
      </c>
      <c r="B22" s="113"/>
      <c r="C22" s="113"/>
      <c r="D22" s="113"/>
      <c r="E22" s="113"/>
      <c r="F22" s="113"/>
      <c r="G22" s="113"/>
      <c r="H22" s="113"/>
    </row>
    <row r="23" spans="1:8" ht="15.5" x14ac:dyDescent="0.35">
      <c r="A23" s="141" t="s">
        <v>31</v>
      </c>
      <c r="B23" s="141"/>
      <c r="C23" s="141"/>
      <c r="D23" s="141"/>
      <c r="E23" s="141"/>
      <c r="F23" s="141"/>
      <c r="G23" s="141"/>
      <c r="H23" s="141"/>
    </row>
    <row r="24" spans="1:8" s="25" customFormat="1" ht="81.75" customHeight="1" x14ac:dyDescent="0.35">
      <c r="A24" s="135">
        <v>3</v>
      </c>
      <c r="B24" s="134" t="s">
        <v>38</v>
      </c>
      <c r="C24" s="136" t="s">
        <v>1</v>
      </c>
      <c r="D24" s="153" t="s">
        <v>10</v>
      </c>
      <c r="E24" s="151">
        <v>5</v>
      </c>
      <c r="F24" s="143">
        <v>5</v>
      </c>
      <c r="G24" s="143">
        <v>0</v>
      </c>
      <c r="H24" s="143">
        <f>G24+F24+E24</f>
        <v>10</v>
      </c>
    </row>
    <row r="25" spans="1:8" ht="59.25" customHeight="1" x14ac:dyDescent="0.35">
      <c r="A25" s="135"/>
      <c r="B25" s="134"/>
      <c r="C25" s="136"/>
      <c r="D25" s="154"/>
      <c r="E25" s="152"/>
      <c r="F25" s="143"/>
      <c r="G25" s="143"/>
      <c r="H25" s="143"/>
    </row>
    <row r="26" spans="1:8" ht="51" hidden="1" customHeight="1" x14ac:dyDescent="0.25">
      <c r="A26" s="20"/>
      <c r="B26" s="19"/>
      <c r="C26" s="18"/>
      <c r="D26" s="18"/>
      <c r="E26" s="21"/>
      <c r="F26" s="14"/>
      <c r="G26" s="14"/>
      <c r="H26" s="14"/>
    </row>
    <row r="27" spans="1:8" ht="15.75" customHeight="1" x14ac:dyDescent="0.35">
      <c r="A27" s="1"/>
      <c r="B27" s="7" t="s">
        <v>15</v>
      </c>
      <c r="C27" s="1"/>
      <c r="D27" s="1"/>
      <c r="E27" s="6">
        <f>E18</f>
        <v>40000</v>
      </c>
      <c r="F27" s="5">
        <f>F18</f>
        <v>0</v>
      </c>
      <c r="G27" s="6">
        <f>G18</f>
        <v>0</v>
      </c>
      <c r="H27" s="6">
        <f>G27+F27+E27</f>
        <v>40000</v>
      </c>
    </row>
    <row r="28" spans="1:8" ht="15.75" customHeight="1" x14ac:dyDescent="0.35">
      <c r="A28" s="1"/>
      <c r="B28" s="7" t="s">
        <v>21</v>
      </c>
      <c r="C28" s="1"/>
      <c r="D28" s="1"/>
      <c r="E28" s="6">
        <f>E19+E16</f>
        <v>160000</v>
      </c>
      <c r="F28" s="5">
        <f>F19+F16</f>
        <v>100000</v>
      </c>
      <c r="G28" s="6">
        <f>G19+G16</f>
        <v>0</v>
      </c>
      <c r="H28" s="6">
        <f>G28+F28+E28</f>
        <v>260000</v>
      </c>
    </row>
    <row r="29" spans="1:8" ht="15.75" customHeight="1" x14ac:dyDescent="0.35">
      <c r="A29" s="1"/>
      <c r="B29" s="7" t="s">
        <v>22</v>
      </c>
      <c r="C29" s="1"/>
      <c r="D29" s="1"/>
      <c r="E29" s="6">
        <v>5</v>
      </c>
      <c r="F29" s="5">
        <v>5</v>
      </c>
      <c r="G29" s="6">
        <v>0</v>
      </c>
      <c r="H29" s="6">
        <f>G29+F29+E29</f>
        <v>10</v>
      </c>
    </row>
    <row r="30" spans="1:8" ht="18" customHeight="1" x14ac:dyDescent="0.35">
      <c r="A30" s="1"/>
      <c r="B30" s="7" t="s">
        <v>9</v>
      </c>
      <c r="C30" s="1"/>
      <c r="D30" s="1"/>
      <c r="E30" s="6">
        <f>E20+E17</f>
        <v>160000</v>
      </c>
      <c r="F30" s="5">
        <f>F20+F17</f>
        <v>100000</v>
      </c>
      <c r="G30" s="6">
        <f>G20+G17</f>
        <v>0</v>
      </c>
      <c r="H30" s="6">
        <f>G30+F30+E30</f>
        <v>260000</v>
      </c>
    </row>
    <row r="31" spans="1:8" ht="14.25" customHeight="1" x14ac:dyDescent="0.35">
      <c r="A31" s="1"/>
      <c r="B31" s="7" t="s">
        <v>6</v>
      </c>
      <c r="C31" s="1"/>
      <c r="D31" s="1"/>
      <c r="E31" s="6">
        <f>E30+E29+E28+E27</f>
        <v>360005</v>
      </c>
      <c r="F31" s="5">
        <f>F30+F29+F28+F27</f>
        <v>200005</v>
      </c>
      <c r="G31" s="6">
        <f>G30+G29+G28+G27</f>
        <v>0</v>
      </c>
      <c r="H31" s="6">
        <f>G31+F31+E31</f>
        <v>560010</v>
      </c>
    </row>
    <row r="32" spans="1:8" ht="34.5" customHeight="1" x14ac:dyDescent="0.35">
      <c r="A32" s="113" t="s">
        <v>32</v>
      </c>
      <c r="B32" s="113"/>
      <c r="C32" s="113"/>
      <c r="D32" s="113"/>
      <c r="E32" s="113"/>
      <c r="F32" s="113"/>
      <c r="G32" s="113"/>
      <c r="H32" s="113"/>
    </row>
    <row r="33" spans="1:8" ht="30.75" customHeight="1" x14ac:dyDescent="0.35">
      <c r="A33" s="113" t="s">
        <v>40</v>
      </c>
      <c r="B33" s="113"/>
      <c r="C33" s="113"/>
      <c r="D33" s="113"/>
      <c r="E33" s="113"/>
      <c r="F33" s="113"/>
      <c r="G33" s="113"/>
      <c r="H33" s="113"/>
    </row>
    <row r="34" spans="1:8" ht="31.5" customHeight="1" x14ac:dyDescent="0.35">
      <c r="A34" s="113" t="s">
        <v>33</v>
      </c>
      <c r="B34" s="113"/>
      <c r="C34" s="113"/>
      <c r="D34" s="113"/>
      <c r="E34" s="113"/>
      <c r="F34" s="113"/>
      <c r="G34" s="113"/>
      <c r="H34" s="113"/>
    </row>
    <row r="35" spans="1:8" ht="126.75" customHeight="1" x14ac:dyDescent="0.35">
      <c r="A35" s="137">
        <v>4</v>
      </c>
      <c r="B35" s="2" t="s">
        <v>54</v>
      </c>
      <c r="C35" s="11" t="s">
        <v>1</v>
      </c>
      <c r="D35" s="10" t="s">
        <v>8</v>
      </c>
      <c r="E35" s="6">
        <v>3150</v>
      </c>
      <c r="F35" s="5">
        <v>3150</v>
      </c>
      <c r="G35" s="5">
        <v>0</v>
      </c>
      <c r="H35" s="5">
        <f>G35+F35+E35</f>
        <v>6300</v>
      </c>
    </row>
    <row r="36" spans="1:8" ht="78" customHeight="1" x14ac:dyDescent="0.35">
      <c r="A36" s="138"/>
      <c r="B36" s="2" t="s">
        <v>11</v>
      </c>
      <c r="C36" s="11" t="s">
        <v>1</v>
      </c>
      <c r="D36" s="10" t="s">
        <v>8</v>
      </c>
      <c r="E36" s="27">
        <v>1050.0999999999999</v>
      </c>
      <c r="F36" s="28">
        <v>1050.0999999999999</v>
      </c>
      <c r="G36" s="28">
        <v>0</v>
      </c>
      <c r="H36" s="28">
        <f>G36+F36+E36</f>
        <v>2100.1999999999998</v>
      </c>
    </row>
    <row r="37" spans="1:8" ht="33.75" customHeight="1" x14ac:dyDescent="0.35">
      <c r="A37" s="114">
        <v>5</v>
      </c>
      <c r="B37" s="113" t="s">
        <v>12</v>
      </c>
      <c r="C37" s="125" t="s">
        <v>1</v>
      </c>
      <c r="D37" s="131" t="s">
        <v>10</v>
      </c>
      <c r="E37" s="116">
        <v>40</v>
      </c>
      <c r="F37" s="116">
        <v>40</v>
      </c>
      <c r="G37" s="116">
        <v>0</v>
      </c>
      <c r="H37" s="116">
        <f>G37+F37+E37</f>
        <v>80</v>
      </c>
    </row>
    <row r="38" spans="1:8" ht="30.75" customHeight="1" x14ac:dyDescent="0.35">
      <c r="A38" s="114"/>
      <c r="B38" s="113"/>
      <c r="C38" s="125"/>
      <c r="D38" s="133"/>
      <c r="E38" s="117"/>
      <c r="F38" s="117"/>
      <c r="G38" s="117"/>
      <c r="H38" s="117"/>
    </row>
    <row r="39" spans="1:8" ht="18.75" customHeight="1" x14ac:dyDescent="0.35">
      <c r="A39" s="1"/>
      <c r="B39" s="7" t="s">
        <v>15</v>
      </c>
      <c r="C39" s="1"/>
      <c r="D39" s="1"/>
      <c r="E39" s="6">
        <f>E36+E35</f>
        <v>4200.1000000000004</v>
      </c>
      <c r="F39" s="5">
        <f>F36+F35</f>
        <v>4200.1000000000004</v>
      </c>
      <c r="G39" s="5">
        <f>G36+G35</f>
        <v>0</v>
      </c>
      <c r="H39" s="5">
        <f>G39+F39+E39</f>
        <v>8400.2000000000007</v>
      </c>
    </row>
    <row r="40" spans="1:8" ht="15.5" x14ac:dyDescent="0.35">
      <c r="A40" s="1"/>
      <c r="B40" s="7" t="s">
        <v>22</v>
      </c>
      <c r="C40" s="1"/>
      <c r="D40" s="1"/>
      <c r="E40" s="5">
        <f>E37</f>
        <v>40</v>
      </c>
      <c r="F40" s="5">
        <f>F37</f>
        <v>40</v>
      </c>
      <c r="G40" s="5">
        <f>G37</f>
        <v>0</v>
      </c>
      <c r="H40" s="5">
        <f>G40+F40+E40</f>
        <v>80</v>
      </c>
    </row>
    <row r="41" spans="1:8" ht="15.75" customHeight="1" x14ac:dyDescent="0.35">
      <c r="A41" s="1"/>
      <c r="B41" s="7" t="s">
        <v>6</v>
      </c>
      <c r="C41" s="1"/>
      <c r="D41" s="1"/>
      <c r="E41" s="6">
        <f>E40+E39</f>
        <v>4240.1000000000004</v>
      </c>
      <c r="F41" s="5">
        <f>F40+F39</f>
        <v>4240.1000000000004</v>
      </c>
      <c r="G41" s="5">
        <f>G40+G39</f>
        <v>0</v>
      </c>
      <c r="H41" s="5">
        <f>H37+H36+H35</f>
        <v>8480.2000000000007</v>
      </c>
    </row>
    <row r="42" spans="1:8" ht="15.75" customHeight="1" x14ac:dyDescent="0.35">
      <c r="A42" s="119" t="s">
        <v>35</v>
      </c>
      <c r="B42" s="120"/>
      <c r="C42" s="120"/>
      <c r="D42" s="120"/>
      <c r="E42" s="120"/>
      <c r="F42" s="120"/>
      <c r="G42" s="120"/>
      <c r="H42" s="121"/>
    </row>
    <row r="43" spans="1:8" ht="16.5" customHeight="1" x14ac:dyDescent="0.35">
      <c r="A43" s="119" t="s">
        <v>34</v>
      </c>
      <c r="B43" s="120"/>
      <c r="C43" s="120"/>
      <c r="D43" s="120"/>
      <c r="E43" s="120"/>
      <c r="F43" s="120"/>
      <c r="G43" s="120"/>
      <c r="H43" s="121"/>
    </row>
    <row r="44" spans="1:8" ht="93.75" customHeight="1" x14ac:dyDescent="0.35">
      <c r="A44" s="115">
        <v>6</v>
      </c>
      <c r="B44" s="2" t="s">
        <v>23</v>
      </c>
      <c r="C44" s="125" t="s">
        <v>1</v>
      </c>
      <c r="D44" s="11" t="s">
        <v>8</v>
      </c>
      <c r="E44" s="8">
        <v>1427.1</v>
      </c>
      <c r="F44" s="1">
        <v>1427.1</v>
      </c>
      <c r="G44" s="5">
        <v>0</v>
      </c>
      <c r="H44" s="5">
        <f t="shared" ref="H44:H49" si="0">G44+F44+E44</f>
        <v>2854.2</v>
      </c>
    </row>
    <row r="45" spans="1:8" ht="57" customHeight="1" x14ac:dyDescent="0.35">
      <c r="A45" s="115"/>
      <c r="B45" s="113" t="s">
        <v>51</v>
      </c>
      <c r="C45" s="125"/>
      <c r="D45" s="11" t="s">
        <v>8</v>
      </c>
      <c r="E45" s="8">
        <v>2372.8000000000002</v>
      </c>
      <c r="F45" s="1">
        <v>2372.8000000000002</v>
      </c>
      <c r="G45" s="5">
        <v>0</v>
      </c>
      <c r="H45" s="5">
        <f t="shared" si="0"/>
        <v>4745.6000000000004</v>
      </c>
    </row>
    <row r="46" spans="1:8" ht="39" customHeight="1" x14ac:dyDescent="0.35">
      <c r="A46" s="115"/>
      <c r="B46" s="113"/>
      <c r="C46" s="125"/>
      <c r="D46" s="11" t="s">
        <v>24</v>
      </c>
      <c r="E46" s="5">
        <v>10</v>
      </c>
      <c r="F46" s="5">
        <v>10</v>
      </c>
      <c r="G46" s="5">
        <v>0</v>
      </c>
      <c r="H46" s="5">
        <f t="shared" si="0"/>
        <v>20</v>
      </c>
    </row>
    <row r="47" spans="1:8" ht="15.5" x14ac:dyDescent="0.35">
      <c r="A47" s="1"/>
      <c r="B47" s="12" t="s">
        <v>15</v>
      </c>
      <c r="C47" s="1"/>
      <c r="D47" s="1"/>
      <c r="E47" s="6">
        <f>E44+E45</f>
        <v>3799.9</v>
      </c>
      <c r="F47" s="1">
        <f>F45+F44</f>
        <v>3799.9</v>
      </c>
      <c r="G47" s="5">
        <f>G44+G45</f>
        <v>0</v>
      </c>
      <c r="H47" s="5">
        <f t="shared" si="0"/>
        <v>7599.8</v>
      </c>
    </row>
    <row r="48" spans="1:8" ht="15.5" x14ac:dyDescent="0.35">
      <c r="A48" s="1"/>
      <c r="B48" s="12" t="s">
        <v>16</v>
      </c>
      <c r="C48" s="1"/>
      <c r="D48" s="1"/>
      <c r="E48" s="5">
        <f>E46</f>
        <v>10</v>
      </c>
      <c r="F48" s="5">
        <f>F46</f>
        <v>10</v>
      </c>
      <c r="G48" s="5">
        <f>G46</f>
        <v>0</v>
      </c>
      <c r="H48" s="5">
        <f t="shared" si="0"/>
        <v>20</v>
      </c>
    </row>
    <row r="49" spans="1:8" ht="15.5" x14ac:dyDescent="0.35">
      <c r="A49" s="1"/>
      <c r="B49" s="12" t="s">
        <v>6</v>
      </c>
      <c r="C49" s="1"/>
      <c r="D49" s="1"/>
      <c r="E49" s="6">
        <f>E48+E47</f>
        <v>3809.9</v>
      </c>
      <c r="F49" s="5">
        <f>F48+F47</f>
        <v>3809.9</v>
      </c>
      <c r="G49" s="5">
        <f>G48+G47</f>
        <v>0</v>
      </c>
      <c r="H49" s="5">
        <f t="shared" si="0"/>
        <v>7619.8</v>
      </c>
    </row>
    <row r="50" spans="1:8" ht="20.25" customHeight="1" x14ac:dyDescent="0.35">
      <c r="A50" s="119" t="s">
        <v>60</v>
      </c>
      <c r="B50" s="120"/>
      <c r="C50" s="120"/>
      <c r="D50" s="120"/>
      <c r="E50" s="120"/>
      <c r="F50" s="120"/>
      <c r="G50" s="120"/>
      <c r="H50" s="121"/>
    </row>
    <row r="51" spans="1:8" ht="48.75" customHeight="1" x14ac:dyDescent="0.35">
      <c r="A51" s="114">
        <v>7</v>
      </c>
      <c r="B51" s="9" t="s">
        <v>55</v>
      </c>
      <c r="C51" s="131" t="s">
        <v>25</v>
      </c>
      <c r="D51" s="126" t="s">
        <v>8</v>
      </c>
      <c r="E51" s="1"/>
      <c r="F51" s="1"/>
      <c r="G51" s="1"/>
      <c r="H51" s="1"/>
    </row>
    <row r="52" spans="1:8" ht="31" x14ac:dyDescent="0.35">
      <c r="A52" s="114"/>
      <c r="B52" s="2" t="s">
        <v>2</v>
      </c>
      <c r="C52" s="132"/>
      <c r="D52" s="126"/>
      <c r="E52" s="14">
        <v>53691.8</v>
      </c>
      <c r="F52" s="6">
        <v>53691.8</v>
      </c>
      <c r="G52" s="5">
        <v>0</v>
      </c>
      <c r="H52" s="5">
        <f>G52+F52+E52</f>
        <v>107383.6</v>
      </c>
    </row>
    <row r="53" spans="1:8" ht="15.5" x14ac:dyDescent="0.35">
      <c r="A53" s="114"/>
      <c r="B53" s="1" t="s">
        <v>56</v>
      </c>
      <c r="C53" s="132"/>
      <c r="D53" s="126"/>
      <c r="E53" s="14">
        <v>16800</v>
      </c>
      <c r="F53" s="6">
        <v>16800</v>
      </c>
      <c r="G53" s="5">
        <v>0</v>
      </c>
      <c r="H53" s="5">
        <f>G53+F53+E53</f>
        <v>33600</v>
      </c>
    </row>
    <row r="54" spans="1:8" ht="45.75" customHeight="1" x14ac:dyDescent="0.35">
      <c r="A54" s="114"/>
      <c r="B54" s="2" t="s">
        <v>47</v>
      </c>
      <c r="C54" s="133"/>
      <c r="D54" s="126"/>
      <c r="E54" s="24">
        <v>13154</v>
      </c>
      <c r="F54" s="6">
        <v>13154</v>
      </c>
      <c r="G54" s="5">
        <v>0</v>
      </c>
      <c r="H54" s="5">
        <f>G54+F54+E54</f>
        <v>26308</v>
      </c>
    </row>
    <row r="55" spans="1:8" ht="123.75" customHeight="1" x14ac:dyDescent="0.35">
      <c r="A55" s="13">
        <v>8</v>
      </c>
      <c r="B55" s="2" t="s">
        <v>53</v>
      </c>
      <c r="C55" s="11" t="s">
        <v>1</v>
      </c>
      <c r="D55" s="10" t="s">
        <v>8</v>
      </c>
      <c r="E55" s="16">
        <v>139.19999999999999</v>
      </c>
      <c r="F55" s="6">
        <v>139.19999999999999</v>
      </c>
      <c r="G55" s="5">
        <v>0</v>
      </c>
      <c r="H55" s="5">
        <f>G55+F55+E55</f>
        <v>278.39999999999998</v>
      </c>
    </row>
    <row r="56" spans="1:8" ht="33" customHeight="1" x14ac:dyDescent="0.35">
      <c r="A56" s="119" t="s">
        <v>62</v>
      </c>
      <c r="B56" s="120"/>
      <c r="C56" s="120"/>
      <c r="D56" s="120"/>
      <c r="E56" s="120"/>
      <c r="F56" s="120"/>
      <c r="G56" s="120"/>
      <c r="H56" s="121"/>
    </row>
    <row r="57" spans="1:8" ht="15.5" x14ac:dyDescent="0.35">
      <c r="A57" s="13"/>
      <c r="B57" s="7" t="s">
        <v>15</v>
      </c>
      <c r="C57" s="17"/>
      <c r="D57" s="10"/>
      <c r="E57" s="6">
        <f>E55+E54+E53+E52</f>
        <v>83785</v>
      </c>
      <c r="F57" s="5">
        <f>F55+F54+F53+F52</f>
        <v>83785</v>
      </c>
      <c r="G57" s="5">
        <f>G55+G54+G53+G52</f>
        <v>0</v>
      </c>
      <c r="H57" s="5">
        <f>G57+F57+E57</f>
        <v>167570</v>
      </c>
    </row>
    <row r="58" spans="1:8" ht="15.5" x14ac:dyDescent="0.35">
      <c r="A58" s="13"/>
      <c r="B58" s="7" t="s">
        <v>6</v>
      </c>
      <c r="C58" s="17"/>
      <c r="D58" s="10"/>
      <c r="E58" s="6">
        <v>83785</v>
      </c>
      <c r="F58" s="5">
        <v>83785</v>
      </c>
      <c r="G58" s="5">
        <v>0</v>
      </c>
      <c r="H58" s="5">
        <f>G58+F58+E58</f>
        <v>167570</v>
      </c>
    </row>
    <row r="59" spans="1:8" ht="15.5" x14ac:dyDescent="0.35">
      <c r="A59" s="122" t="s">
        <v>36</v>
      </c>
      <c r="B59" s="123"/>
      <c r="C59" s="123"/>
      <c r="D59" s="123"/>
      <c r="E59" s="123"/>
      <c r="F59" s="123"/>
      <c r="G59" s="123"/>
      <c r="H59" s="124"/>
    </row>
    <row r="60" spans="1:8" ht="62" x14ac:dyDescent="0.35">
      <c r="A60" s="13">
        <v>9</v>
      </c>
      <c r="B60" s="2" t="s">
        <v>49</v>
      </c>
      <c r="C60" s="11" t="s">
        <v>1</v>
      </c>
      <c r="D60" s="10" t="s">
        <v>8</v>
      </c>
      <c r="E60" s="5">
        <v>100</v>
      </c>
      <c r="F60" s="5">
        <v>100</v>
      </c>
      <c r="G60" s="5">
        <v>0</v>
      </c>
      <c r="H60" s="5">
        <f>G60+F60+E60</f>
        <v>200</v>
      </c>
    </row>
    <row r="61" spans="1:8" ht="15.5" x14ac:dyDescent="0.35">
      <c r="A61" s="1"/>
      <c r="B61" s="7" t="s">
        <v>15</v>
      </c>
      <c r="C61" s="1"/>
      <c r="D61" s="1"/>
      <c r="E61" s="5">
        <f>E60</f>
        <v>100</v>
      </c>
      <c r="F61" s="5">
        <f>F60</f>
        <v>100</v>
      </c>
      <c r="G61" s="5">
        <f>G60+G55+G54+G53+G52</f>
        <v>0</v>
      </c>
      <c r="H61" s="5">
        <f>G61+F61+E61</f>
        <v>200</v>
      </c>
    </row>
    <row r="62" spans="1:8" ht="15.5" x14ac:dyDescent="0.35">
      <c r="A62" s="1"/>
      <c r="B62" s="7" t="s">
        <v>6</v>
      </c>
      <c r="C62" s="1"/>
      <c r="D62" s="1"/>
      <c r="E62" s="5">
        <f>E61</f>
        <v>100</v>
      </c>
      <c r="F62" s="5">
        <f>F61</f>
        <v>100</v>
      </c>
      <c r="G62" s="5">
        <f>G61</f>
        <v>0</v>
      </c>
      <c r="H62" s="5">
        <f>G62+F62+E62</f>
        <v>200</v>
      </c>
    </row>
    <row r="63" spans="1:8" ht="51.75" customHeight="1" x14ac:dyDescent="0.35">
      <c r="A63" s="128" t="s">
        <v>61</v>
      </c>
      <c r="B63" s="129"/>
      <c r="C63" s="129"/>
      <c r="D63" s="129"/>
      <c r="E63" s="129"/>
      <c r="F63" s="129"/>
      <c r="G63" s="129"/>
      <c r="H63" s="130"/>
    </row>
    <row r="64" spans="1:8" ht="15.5" x14ac:dyDescent="0.35">
      <c r="A64" s="114">
        <v>10</v>
      </c>
      <c r="B64" s="2" t="s">
        <v>17</v>
      </c>
      <c r="C64" s="125" t="s">
        <v>1</v>
      </c>
      <c r="D64" s="126" t="s">
        <v>8</v>
      </c>
      <c r="E64" s="127">
        <v>434</v>
      </c>
      <c r="F64" s="116">
        <v>319</v>
      </c>
      <c r="G64" s="116">
        <v>0</v>
      </c>
      <c r="H64" s="116">
        <f>G64+F64+E64</f>
        <v>753</v>
      </c>
    </row>
    <row r="65" spans="1:8" ht="93" customHeight="1" x14ac:dyDescent="0.35">
      <c r="A65" s="114"/>
      <c r="B65" s="2" t="s">
        <v>39</v>
      </c>
      <c r="C65" s="125"/>
      <c r="D65" s="126"/>
      <c r="E65" s="127"/>
      <c r="F65" s="117"/>
      <c r="G65" s="117"/>
      <c r="H65" s="118"/>
    </row>
    <row r="66" spans="1:8" ht="48" customHeight="1" x14ac:dyDescent="0.35">
      <c r="A66" s="13">
        <v>11</v>
      </c>
      <c r="B66" s="2" t="s">
        <v>41</v>
      </c>
      <c r="C66" s="11" t="s">
        <v>1</v>
      </c>
      <c r="D66" s="10" t="s">
        <v>8</v>
      </c>
      <c r="E66" s="14">
        <v>0</v>
      </c>
      <c r="F66" s="22">
        <v>10</v>
      </c>
      <c r="G66" s="22">
        <v>0</v>
      </c>
      <c r="H66" s="22">
        <f t="shared" ref="H66:H72" si="1">G66+F66+E66</f>
        <v>10</v>
      </c>
    </row>
    <row r="67" spans="1:8" ht="48" customHeight="1" x14ac:dyDescent="0.35">
      <c r="A67" s="13">
        <v>12</v>
      </c>
      <c r="B67" s="2" t="s">
        <v>42</v>
      </c>
      <c r="C67" s="11" t="s">
        <v>1</v>
      </c>
      <c r="D67" s="10" t="s">
        <v>8</v>
      </c>
      <c r="E67" s="14">
        <v>0</v>
      </c>
      <c r="F67" s="22">
        <v>30</v>
      </c>
      <c r="G67" s="22">
        <v>0</v>
      </c>
      <c r="H67" s="22">
        <f t="shared" si="1"/>
        <v>30</v>
      </c>
    </row>
    <row r="68" spans="1:8" ht="63.75" customHeight="1" x14ac:dyDescent="0.35">
      <c r="A68" s="13">
        <v>13</v>
      </c>
      <c r="B68" s="2" t="s">
        <v>43</v>
      </c>
      <c r="C68" s="11" t="s">
        <v>1</v>
      </c>
      <c r="D68" s="10" t="s">
        <v>8</v>
      </c>
      <c r="E68" s="14">
        <v>0</v>
      </c>
      <c r="F68" s="22">
        <v>35</v>
      </c>
      <c r="G68" s="22">
        <v>0</v>
      </c>
      <c r="H68" s="22">
        <f t="shared" si="1"/>
        <v>35</v>
      </c>
    </row>
    <row r="69" spans="1:8" ht="48" customHeight="1" x14ac:dyDescent="0.35">
      <c r="A69" s="13">
        <v>14</v>
      </c>
      <c r="B69" s="2" t="s">
        <v>44</v>
      </c>
      <c r="C69" s="11" t="s">
        <v>46</v>
      </c>
      <c r="D69" s="10" t="s">
        <v>8</v>
      </c>
      <c r="E69" s="14">
        <v>0</v>
      </c>
      <c r="F69" s="22">
        <v>10</v>
      </c>
      <c r="G69" s="22">
        <v>0</v>
      </c>
      <c r="H69" s="22">
        <f t="shared" si="1"/>
        <v>10</v>
      </c>
    </row>
    <row r="70" spans="1:8" ht="48" customHeight="1" x14ac:dyDescent="0.35">
      <c r="A70" s="13">
        <v>15</v>
      </c>
      <c r="B70" s="2" t="s">
        <v>45</v>
      </c>
      <c r="C70" s="11" t="s">
        <v>1</v>
      </c>
      <c r="D70" s="10" t="s">
        <v>8</v>
      </c>
      <c r="E70" s="14">
        <v>0</v>
      </c>
      <c r="F70" s="22">
        <v>30</v>
      </c>
      <c r="G70" s="22">
        <v>0</v>
      </c>
      <c r="H70" s="22">
        <f t="shared" si="1"/>
        <v>30</v>
      </c>
    </row>
    <row r="71" spans="1:8" ht="15.5" x14ac:dyDescent="0.35">
      <c r="A71" s="1"/>
      <c r="B71" s="7" t="s">
        <v>15</v>
      </c>
      <c r="C71" s="1"/>
      <c r="D71" s="1"/>
      <c r="E71" s="5">
        <f>E64</f>
        <v>434</v>
      </c>
      <c r="F71" s="5">
        <f>F70+F69+F68+F67+F66+F64</f>
        <v>434</v>
      </c>
      <c r="G71" s="5">
        <f>G64</f>
        <v>0</v>
      </c>
      <c r="H71" s="5">
        <f t="shared" si="1"/>
        <v>868</v>
      </c>
    </row>
    <row r="72" spans="1:8" ht="15.5" x14ac:dyDescent="0.35">
      <c r="A72" s="1"/>
      <c r="B72" s="7" t="s">
        <v>6</v>
      </c>
      <c r="C72" s="1"/>
      <c r="D72" s="1"/>
      <c r="E72" s="5">
        <v>434</v>
      </c>
      <c r="F72" s="5">
        <f>F70+F69+F68+F67+F66+F64</f>
        <v>434</v>
      </c>
      <c r="G72" s="5">
        <f>G64</f>
        <v>0</v>
      </c>
      <c r="H72" s="5">
        <f t="shared" si="1"/>
        <v>868</v>
      </c>
    </row>
    <row r="73" spans="1:8" ht="15.5" x14ac:dyDescent="0.35">
      <c r="A73" s="1"/>
      <c r="B73" s="1"/>
      <c r="C73" s="1"/>
      <c r="D73" s="1"/>
      <c r="E73" s="1"/>
      <c r="F73" s="3"/>
      <c r="G73" s="1"/>
      <c r="H73" s="3"/>
    </row>
    <row r="74" spans="1:8" ht="15.5" x14ac:dyDescent="0.35">
      <c r="A74" s="1"/>
      <c r="B74" s="7" t="s">
        <v>13</v>
      </c>
      <c r="C74" s="1"/>
      <c r="D74" s="1"/>
      <c r="E74" s="5">
        <f>E72+E62+E58+E49+E41+E31</f>
        <v>452374</v>
      </c>
      <c r="F74" s="5">
        <f>F72+F62+F58+F49+F41+F31</f>
        <v>292374</v>
      </c>
      <c r="G74" s="5">
        <v>0</v>
      </c>
      <c r="H74" s="5">
        <f>G74+F74+E74</f>
        <v>744748</v>
      </c>
    </row>
    <row r="75" spans="1:8" ht="15.5" x14ac:dyDescent="0.35">
      <c r="A75" s="1"/>
      <c r="B75" s="7" t="s">
        <v>14</v>
      </c>
      <c r="C75" s="1"/>
      <c r="D75" s="1"/>
      <c r="E75" s="1"/>
      <c r="F75" s="1"/>
      <c r="G75" s="5"/>
      <c r="H75" s="1"/>
    </row>
    <row r="76" spans="1:8" ht="15.5" x14ac:dyDescent="0.35">
      <c r="A76" s="1"/>
      <c r="B76" s="7" t="s">
        <v>15</v>
      </c>
      <c r="C76" s="1"/>
      <c r="D76" s="1"/>
      <c r="E76" s="5">
        <f>E71+E61+E47+E39+E27+E57</f>
        <v>132319</v>
      </c>
      <c r="F76" s="5">
        <f>F71+F61+F47+F39+F27+F57</f>
        <v>92319</v>
      </c>
      <c r="G76" s="5">
        <v>0</v>
      </c>
      <c r="H76" s="5">
        <f>G76+F76+E76</f>
        <v>224638</v>
      </c>
    </row>
    <row r="77" spans="1:8" ht="15.5" x14ac:dyDescent="0.35">
      <c r="A77" s="1"/>
      <c r="B77" s="7" t="s">
        <v>16</v>
      </c>
      <c r="C77" s="1"/>
      <c r="D77" s="1"/>
      <c r="E77" s="5">
        <f>E48+E40+E29</f>
        <v>55</v>
      </c>
      <c r="F77" s="5">
        <f>F48+F40+F29</f>
        <v>55</v>
      </c>
      <c r="G77" s="5">
        <v>0</v>
      </c>
      <c r="H77" s="5">
        <f>G77+F77+E77</f>
        <v>110</v>
      </c>
    </row>
    <row r="78" spans="1:8" ht="15.5" x14ac:dyDescent="0.35">
      <c r="A78" s="1"/>
      <c r="B78" s="7" t="s">
        <v>26</v>
      </c>
      <c r="C78" s="1"/>
      <c r="D78" s="1"/>
      <c r="E78" s="6">
        <f>E28</f>
        <v>160000</v>
      </c>
      <c r="F78" s="5">
        <f>F28</f>
        <v>100000</v>
      </c>
      <c r="G78" s="5">
        <v>0</v>
      </c>
      <c r="H78" s="5">
        <f>G78+F78+E78</f>
        <v>260000</v>
      </c>
    </row>
    <row r="79" spans="1:8" ht="15.5" x14ac:dyDescent="0.35">
      <c r="A79" s="1"/>
      <c r="B79" s="7" t="s">
        <v>9</v>
      </c>
      <c r="C79" s="1"/>
      <c r="D79" s="1"/>
      <c r="E79" s="6">
        <f>E30</f>
        <v>160000</v>
      </c>
      <c r="F79" s="5">
        <f>F30</f>
        <v>100000</v>
      </c>
      <c r="G79" s="5">
        <v>0</v>
      </c>
      <c r="H79" s="5">
        <f>G79+F79+E79</f>
        <v>260000</v>
      </c>
    </row>
  </sheetData>
  <mergeCells count="69">
    <mergeCell ref="B8:D8"/>
    <mergeCell ref="A11:A12"/>
    <mergeCell ref="E24:E25"/>
    <mergeCell ref="D24:D25"/>
    <mergeCell ref="C37:C38"/>
    <mergeCell ref="A33:H33"/>
    <mergeCell ref="A34:H34"/>
    <mergeCell ref="H37:H38"/>
    <mergeCell ref="G37:G38"/>
    <mergeCell ref="F37:F38"/>
    <mergeCell ref="E37:E38"/>
    <mergeCell ref="D37:D38"/>
    <mergeCell ref="A35:A36"/>
    <mergeCell ref="B37:B38"/>
    <mergeCell ref="A21:H21"/>
    <mergeCell ref="H24:H25"/>
    <mergeCell ref="A1:F2"/>
    <mergeCell ref="B9:D9"/>
    <mergeCell ref="A4:H4"/>
    <mergeCell ref="H11:H12"/>
    <mergeCell ref="E11:G11"/>
    <mergeCell ref="D11:D12"/>
    <mergeCell ref="G1:H2"/>
    <mergeCell ref="G6:H9"/>
    <mergeCell ref="E6:E9"/>
    <mergeCell ref="A3:H3"/>
    <mergeCell ref="G5:H5"/>
    <mergeCell ref="B5:D5"/>
    <mergeCell ref="C11:C12"/>
    <mergeCell ref="B11:B12"/>
    <mergeCell ref="B6:D6"/>
    <mergeCell ref="B7:D7"/>
    <mergeCell ref="A13:H13"/>
    <mergeCell ref="A14:H14"/>
    <mergeCell ref="A15:H15"/>
    <mergeCell ref="B24:B25"/>
    <mergeCell ref="A24:A25"/>
    <mergeCell ref="C24:C25"/>
    <mergeCell ref="A16:A17"/>
    <mergeCell ref="B16:B17"/>
    <mergeCell ref="C16:C17"/>
    <mergeCell ref="A22:H22"/>
    <mergeCell ref="A23:H23"/>
    <mergeCell ref="B18:B20"/>
    <mergeCell ref="C18:C20"/>
    <mergeCell ref="A18:A20"/>
    <mergeCell ref="F24:F25"/>
    <mergeCell ref="G24:G25"/>
    <mergeCell ref="C44:C46"/>
    <mergeCell ref="A63:H63"/>
    <mergeCell ref="A51:A54"/>
    <mergeCell ref="C51:C54"/>
    <mergeCell ref="F64:F65"/>
    <mergeCell ref="A32:H32"/>
    <mergeCell ref="A37:A38"/>
    <mergeCell ref="A44:A46"/>
    <mergeCell ref="G64:G65"/>
    <mergeCell ref="H64:H65"/>
    <mergeCell ref="A42:H42"/>
    <mergeCell ref="A43:H43"/>
    <mergeCell ref="A56:H56"/>
    <mergeCell ref="A59:H59"/>
    <mergeCell ref="C64:C65"/>
    <mergeCell ref="D64:D65"/>
    <mergeCell ref="E64:E65"/>
    <mergeCell ref="A64:A65"/>
    <mergeCell ref="D51:D54"/>
    <mergeCell ref="A50:H50"/>
    <mergeCell ref="B45:B46"/>
  </mergeCells>
  <phoneticPr fontId="0" type="noConversion"/>
  <pageMargins left="0.70866141732283472" right="0.59055118110236227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view="pageLayout" topLeftCell="A10" workbookViewId="0">
      <selection activeCell="O11" sqref="O11"/>
    </sheetView>
  </sheetViews>
  <sheetFormatPr defaultColWidth="9.1796875" defaultRowHeight="13" x14ac:dyDescent="0.3"/>
  <cols>
    <col min="1" max="20" width="4" style="38" customWidth="1"/>
    <col min="21" max="21" width="8.7265625" style="38" customWidth="1"/>
    <col min="22" max="16384" width="9.1796875" style="38"/>
  </cols>
  <sheetData>
    <row r="1" spans="1:21" ht="13.5" thickBot="1" x14ac:dyDescent="0.25">
      <c r="A1" s="155">
        <v>1</v>
      </c>
      <c r="B1" s="156"/>
      <c r="C1" s="157"/>
      <c r="D1" s="158">
        <v>2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  <c r="R1" s="158">
        <v>3</v>
      </c>
      <c r="S1" s="159"/>
      <c r="T1" s="160"/>
      <c r="U1" s="54">
        <v>4</v>
      </c>
    </row>
    <row r="2" spans="1:21" ht="77.25" customHeight="1" thickBot="1" x14ac:dyDescent="0.35">
      <c r="A2" s="161" t="s">
        <v>79</v>
      </c>
      <c r="B2" s="162"/>
      <c r="C2" s="163"/>
      <c r="D2" s="167" t="s">
        <v>80</v>
      </c>
      <c r="E2" s="168"/>
      <c r="F2" s="167" t="s">
        <v>81</v>
      </c>
      <c r="G2" s="168"/>
      <c r="H2" s="161" t="s">
        <v>82</v>
      </c>
      <c r="I2" s="162"/>
      <c r="J2" s="162"/>
      <c r="K2" s="162"/>
      <c r="L2" s="162"/>
      <c r="M2" s="162"/>
      <c r="N2" s="163"/>
      <c r="O2" s="155" t="s">
        <v>83</v>
      </c>
      <c r="P2" s="156"/>
      <c r="Q2" s="157"/>
      <c r="R2" s="161" t="s">
        <v>84</v>
      </c>
      <c r="S2" s="162"/>
      <c r="T2" s="163"/>
      <c r="U2" s="44"/>
    </row>
    <row r="3" spans="1:21" ht="76.5" customHeight="1" thickBot="1" x14ac:dyDescent="0.35">
      <c r="A3" s="164"/>
      <c r="B3" s="165"/>
      <c r="C3" s="166"/>
      <c r="D3" s="169"/>
      <c r="E3" s="170"/>
      <c r="F3" s="169"/>
      <c r="G3" s="170"/>
      <c r="H3" s="171" t="s">
        <v>86</v>
      </c>
      <c r="I3" s="172"/>
      <c r="J3" s="43"/>
      <c r="K3" s="172" t="s">
        <v>87</v>
      </c>
      <c r="L3" s="172"/>
      <c r="M3" s="172"/>
      <c r="N3" s="173"/>
      <c r="O3" s="46" t="s">
        <v>88</v>
      </c>
      <c r="P3" s="47" t="s">
        <v>89</v>
      </c>
      <c r="Q3" s="48" t="s">
        <v>90</v>
      </c>
      <c r="R3" s="171" t="s">
        <v>85</v>
      </c>
      <c r="S3" s="172"/>
      <c r="T3" s="173"/>
      <c r="U3" s="49"/>
    </row>
    <row r="4" spans="1:21" ht="13.5" thickBot="1" x14ac:dyDescent="0.25">
      <c r="A4" s="50">
        <v>1</v>
      </c>
      <c r="B4" s="51">
        <v>2</v>
      </c>
      <c r="C4" s="52">
        <v>3</v>
      </c>
      <c r="D4" s="50">
        <v>4</v>
      </c>
      <c r="E4" s="52">
        <v>5</v>
      </c>
      <c r="F4" s="50">
        <v>6</v>
      </c>
      <c r="G4" s="52">
        <v>7</v>
      </c>
      <c r="H4" s="50">
        <v>8</v>
      </c>
      <c r="I4" s="51">
        <v>9</v>
      </c>
      <c r="J4" s="51">
        <v>10</v>
      </c>
      <c r="K4" s="51">
        <v>11</v>
      </c>
      <c r="L4" s="51">
        <v>12</v>
      </c>
      <c r="M4" s="51">
        <v>13</v>
      </c>
      <c r="N4" s="52">
        <v>14</v>
      </c>
      <c r="O4" s="50">
        <v>15</v>
      </c>
      <c r="P4" s="51">
        <v>16</v>
      </c>
      <c r="Q4" s="52">
        <v>17</v>
      </c>
      <c r="R4" s="50">
        <v>18</v>
      </c>
      <c r="S4" s="51">
        <v>19</v>
      </c>
      <c r="T4" s="52">
        <v>20</v>
      </c>
      <c r="U4" s="53"/>
    </row>
    <row r="5" spans="1:21" ht="12.75" x14ac:dyDescent="0.2">
      <c r="A5" s="61">
        <v>1</v>
      </c>
      <c r="B5" s="62">
        <v>1</v>
      </c>
      <c r="C5" s="63">
        <v>9</v>
      </c>
      <c r="D5" s="61">
        <v>1</v>
      </c>
      <c r="E5" s="63">
        <v>1</v>
      </c>
      <c r="F5" s="61">
        <v>0</v>
      </c>
      <c r="G5" s="63">
        <v>1</v>
      </c>
      <c r="H5" s="61">
        <v>7</v>
      </c>
      <c r="I5" s="62">
        <v>9</v>
      </c>
      <c r="J5" s="62">
        <v>5</v>
      </c>
      <c r="K5" s="62">
        <v>0</v>
      </c>
      <c r="L5" s="62">
        <v>6</v>
      </c>
      <c r="M5" s="62">
        <v>0</v>
      </c>
      <c r="N5" s="63">
        <v>0</v>
      </c>
      <c r="O5" s="61">
        <v>6</v>
      </c>
      <c r="P5" s="62">
        <v>1</v>
      </c>
      <c r="Q5" s="63">
        <v>2</v>
      </c>
      <c r="R5" s="61">
        <v>2</v>
      </c>
      <c r="S5" s="62">
        <v>4</v>
      </c>
      <c r="T5" s="63">
        <v>1</v>
      </c>
      <c r="U5" s="68"/>
    </row>
    <row r="6" spans="1:21" ht="12.75" x14ac:dyDescent="0.2">
      <c r="A6" s="41">
        <v>1</v>
      </c>
      <c r="B6" s="39">
        <v>1</v>
      </c>
      <c r="C6" s="42">
        <v>9</v>
      </c>
      <c r="D6" s="41">
        <v>1</v>
      </c>
      <c r="E6" s="42">
        <v>1</v>
      </c>
      <c r="F6" s="41">
        <v>0</v>
      </c>
      <c r="G6" s="42">
        <v>1</v>
      </c>
      <c r="H6" s="41">
        <v>7</v>
      </c>
      <c r="I6" s="39">
        <v>9</v>
      </c>
      <c r="J6" s="39">
        <v>5</v>
      </c>
      <c r="K6" s="39">
        <v>0</v>
      </c>
      <c r="L6" s="39">
        <v>6</v>
      </c>
      <c r="M6" s="39">
        <v>0</v>
      </c>
      <c r="N6" s="42">
        <v>0</v>
      </c>
      <c r="O6" s="41">
        <v>6</v>
      </c>
      <c r="P6" s="39">
        <v>2</v>
      </c>
      <c r="Q6" s="42">
        <v>2</v>
      </c>
      <c r="R6" s="41">
        <v>2</v>
      </c>
      <c r="S6" s="39">
        <v>4</v>
      </c>
      <c r="T6" s="42">
        <v>1</v>
      </c>
      <c r="U6" s="64">
        <v>4577.1000000000004</v>
      </c>
    </row>
    <row r="7" spans="1:21" ht="12.75" x14ac:dyDescent="0.2">
      <c r="A7" s="41">
        <v>1</v>
      </c>
      <c r="B7" s="39">
        <v>1</v>
      </c>
      <c r="C7" s="42">
        <v>9</v>
      </c>
      <c r="D7" s="41">
        <v>1</v>
      </c>
      <c r="E7" s="42">
        <v>1</v>
      </c>
      <c r="F7" s="41">
        <v>0</v>
      </c>
      <c r="G7" s="42">
        <v>5</v>
      </c>
      <c r="H7" s="41">
        <v>7</v>
      </c>
      <c r="I7" s="39">
        <v>9</v>
      </c>
      <c r="J7" s="39">
        <v>5</v>
      </c>
      <c r="K7" s="39">
        <v>0</v>
      </c>
      <c r="L7" s="39">
        <v>6</v>
      </c>
      <c r="M7" s="39">
        <v>0</v>
      </c>
      <c r="N7" s="42">
        <v>0</v>
      </c>
      <c r="O7" s="41">
        <v>5</v>
      </c>
      <c r="P7" s="39">
        <v>0</v>
      </c>
      <c r="Q7" s="42">
        <v>0</v>
      </c>
      <c r="R7" s="41"/>
      <c r="S7" s="39"/>
      <c r="T7" s="42"/>
      <c r="U7" s="45">
        <v>3422.9</v>
      </c>
    </row>
    <row r="8" spans="1:21" ht="12.75" x14ac:dyDescent="0.2">
      <c r="A8" s="41">
        <v>1</v>
      </c>
      <c r="B8" s="39">
        <v>1</v>
      </c>
      <c r="C8" s="42">
        <v>9</v>
      </c>
      <c r="D8" s="41">
        <v>0</v>
      </c>
      <c r="E8" s="42">
        <v>7</v>
      </c>
      <c r="F8" s="41">
        <v>0</v>
      </c>
      <c r="G8" s="42">
        <v>2</v>
      </c>
      <c r="H8" s="41">
        <v>4</v>
      </c>
      <c r="I8" s="39">
        <v>2</v>
      </c>
      <c r="J8" s="39">
        <v>3</v>
      </c>
      <c r="K8" s="39">
        <v>9</v>
      </c>
      <c r="L8" s="39">
        <v>9</v>
      </c>
      <c r="M8" s="39">
        <v>0</v>
      </c>
      <c r="N8" s="42">
        <v>4</v>
      </c>
      <c r="O8" s="41">
        <v>6</v>
      </c>
      <c r="P8" s="39">
        <v>2</v>
      </c>
      <c r="Q8" s="42">
        <v>2</v>
      </c>
      <c r="R8" s="41">
        <v>2</v>
      </c>
      <c r="S8" s="39">
        <v>4</v>
      </c>
      <c r="T8" s="42">
        <v>1</v>
      </c>
      <c r="U8" s="45">
        <v>434</v>
      </c>
    </row>
    <row r="9" spans="1:21" ht="12.75" x14ac:dyDescent="0.2">
      <c r="A9" s="41">
        <v>1</v>
      </c>
      <c r="B9" s="39">
        <v>1</v>
      </c>
      <c r="C9" s="42">
        <v>9</v>
      </c>
      <c r="D9" s="41">
        <v>1</v>
      </c>
      <c r="E9" s="42">
        <v>1</v>
      </c>
      <c r="F9" s="41">
        <v>0</v>
      </c>
      <c r="G9" s="42">
        <v>1</v>
      </c>
      <c r="H9" s="41">
        <v>7</v>
      </c>
      <c r="I9" s="39">
        <v>9</v>
      </c>
      <c r="J9" s="39">
        <v>5</v>
      </c>
      <c r="K9" s="39">
        <v>0</v>
      </c>
      <c r="L9" s="39">
        <v>2</v>
      </c>
      <c r="M9" s="39">
        <v>0</v>
      </c>
      <c r="N9" s="42">
        <v>0</v>
      </c>
      <c r="O9" s="41">
        <v>6</v>
      </c>
      <c r="P9" s="39">
        <v>1</v>
      </c>
      <c r="Q9" s="42">
        <v>2</v>
      </c>
      <c r="R9" s="41">
        <v>2</v>
      </c>
      <c r="S9" s="39">
        <v>4</v>
      </c>
      <c r="T9" s="42">
        <v>1</v>
      </c>
      <c r="U9" s="45">
        <v>50</v>
      </c>
    </row>
    <row r="10" spans="1:21" ht="12.75" x14ac:dyDescent="0.2">
      <c r="A10" s="41">
        <v>1</v>
      </c>
      <c r="B10" s="39">
        <v>1</v>
      </c>
      <c r="C10" s="42">
        <v>9</v>
      </c>
      <c r="D10" s="41">
        <v>1</v>
      </c>
      <c r="E10" s="42">
        <v>1</v>
      </c>
      <c r="F10" s="41">
        <v>0</v>
      </c>
      <c r="G10" s="42">
        <v>1</v>
      </c>
      <c r="H10" s="41">
        <v>7</v>
      </c>
      <c r="I10" s="39">
        <v>9</v>
      </c>
      <c r="J10" s="39">
        <v>5</v>
      </c>
      <c r="K10" s="39">
        <v>0</v>
      </c>
      <c r="L10" s="39">
        <v>2</v>
      </c>
      <c r="M10" s="39">
        <v>0</v>
      </c>
      <c r="N10" s="42">
        <v>0</v>
      </c>
      <c r="O10" s="41">
        <v>6</v>
      </c>
      <c r="P10" s="39">
        <v>2</v>
      </c>
      <c r="Q10" s="42">
        <v>2</v>
      </c>
      <c r="R10" s="41">
        <v>2</v>
      </c>
      <c r="S10" s="39">
        <v>4</v>
      </c>
      <c r="T10" s="42">
        <v>1</v>
      </c>
      <c r="U10" s="45">
        <v>50</v>
      </c>
    </row>
    <row r="11" spans="1:21" ht="12.75" x14ac:dyDescent="0.2">
      <c r="A11" s="41">
        <v>1</v>
      </c>
      <c r="B11" s="39">
        <v>1</v>
      </c>
      <c r="C11" s="42">
        <v>9</v>
      </c>
      <c r="D11" s="41">
        <v>1</v>
      </c>
      <c r="E11" s="42">
        <v>1</v>
      </c>
      <c r="F11" s="41">
        <v>0</v>
      </c>
      <c r="G11" s="42">
        <v>1</v>
      </c>
      <c r="H11" s="41">
        <v>7</v>
      </c>
      <c r="I11" s="39">
        <v>9</v>
      </c>
      <c r="J11" s="39">
        <v>5</v>
      </c>
      <c r="K11" s="39">
        <v>0</v>
      </c>
      <c r="L11" s="39">
        <v>2</v>
      </c>
      <c r="M11" s="39">
        <v>0</v>
      </c>
      <c r="N11" s="42">
        <v>0</v>
      </c>
      <c r="O11" s="41">
        <v>4</v>
      </c>
      <c r="P11" s="39">
        <v>1</v>
      </c>
      <c r="Q11" s="42">
        <v>5</v>
      </c>
      <c r="R11" s="41">
        <v>5</v>
      </c>
      <c r="S11" s="39">
        <v>3</v>
      </c>
      <c r="T11" s="42">
        <v>0</v>
      </c>
      <c r="U11" s="45">
        <v>40000</v>
      </c>
    </row>
    <row r="12" spans="1:21" ht="12.75" x14ac:dyDescent="0.2">
      <c r="A12" s="41">
        <v>1</v>
      </c>
      <c r="B12" s="39">
        <v>1</v>
      </c>
      <c r="C12" s="42">
        <v>9</v>
      </c>
      <c r="D12" s="41">
        <v>0</v>
      </c>
      <c r="E12" s="42">
        <v>7</v>
      </c>
      <c r="F12" s="41">
        <v>0</v>
      </c>
      <c r="G12" s="42">
        <v>2</v>
      </c>
      <c r="H12" s="41">
        <v>4</v>
      </c>
      <c r="I12" s="39">
        <v>2</v>
      </c>
      <c r="J12" s="39">
        <v>3</v>
      </c>
      <c r="K12" s="39">
        <v>9</v>
      </c>
      <c r="L12" s="39">
        <v>9</v>
      </c>
      <c r="M12" s="39">
        <v>0</v>
      </c>
      <c r="N12" s="42">
        <v>1</v>
      </c>
      <c r="O12" s="41">
        <v>6</v>
      </c>
      <c r="P12" s="39">
        <v>1</v>
      </c>
      <c r="Q12" s="42">
        <v>1</v>
      </c>
      <c r="R12" s="41">
        <v>2</v>
      </c>
      <c r="S12" s="39">
        <v>4</v>
      </c>
      <c r="T12" s="42">
        <v>1</v>
      </c>
      <c r="U12" s="45">
        <v>26549.43</v>
      </c>
    </row>
    <row r="13" spans="1:21" ht="12.75" x14ac:dyDescent="0.2">
      <c r="A13" s="41">
        <v>1</v>
      </c>
      <c r="B13" s="39">
        <v>1</v>
      </c>
      <c r="C13" s="42">
        <v>9</v>
      </c>
      <c r="D13" s="41">
        <v>0</v>
      </c>
      <c r="E13" s="42">
        <v>7</v>
      </c>
      <c r="F13" s="41">
        <v>0</v>
      </c>
      <c r="G13" s="42">
        <v>2</v>
      </c>
      <c r="H13" s="41">
        <v>4</v>
      </c>
      <c r="I13" s="39">
        <v>2</v>
      </c>
      <c r="J13" s="39">
        <v>3</v>
      </c>
      <c r="K13" s="39">
        <v>9</v>
      </c>
      <c r="L13" s="39">
        <v>9</v>
      </c>
      <c r="M13" s="39">
        <v>0</v>
      </c>
      <c r="N13" s="42">
        <v>1</v>
      </c>
      <c r="O13" s="41">
        <v>6</v>
      </c>
      <c r="P13" s="39">
        <v>2</v>
      </c>
      <c r="Q13" s="42">
        <v>1</v>
      </c>
      <c r="R13" s="41">
        <v>2</v>
      </c>
      <c r="S13" s="39">
        <v>4</v>
      </c>
      <c r="T13" s="42">
        <v>1</v>
      </c>
      <c r="U13" s="45">
        <v>27142.37</v>
      </c>
    </row>
    <row r="14" spans="1:21" ht="12.75" x14ac:dyDescent="0.2">
      <c r="A14" s="41">
        <v>1</v>
      </c>
      <c r="B14" s="39">
        <v>1</v>
      </c>
      <c r="C14" s="42">
        <v>9</v>
      </c>
      <c r="D14" s="41">
        <v>0</v>
      </c>
      <c r="E14" s="42">
        <v>7</v>
      </c>
      <c r="F14" s="41">
        <v>0</v>
      </c>
      <c r="G14" s="42">
        <v>2</v>
      </c>
      <c r="H14" s="41">
        <v>4</v>
      </c>
      <c r="I14" s="39">
        <v>2</v>
      </c>
      <c r="J14" s="39">
        <v>3</v>
      </c>
      <c r="K14" s="39">
        <v>9</v>
      </c>
      <c r="L14" s="39">
        <v>9</v>
      </c>
      <c r="M14" s="39">
        <v>0</v>
      </c>
      <c r="N14" s="42">
        <v>1</v>
      </c>
      <c r="O14" s="41">
        <v>6</v>
      </c>
      <c r="P14" s="39">
        <v>1</v>
      </c>
      <c r="Q14" s="42">
        <v>1</v>
      </c>
      <c r="R14" s="41">
        <v>2</v>
      </c>
      <c r="S14" s="39">
        <v>4</v>
      </c>
      <c r="T14" s="42">
        <v>1</v>
      </c>
      <c r="U14" s="45">
        <v>67.400000000000006</v>
      </c>
    </row>
    <row r="15" spans="1:21" ht="12.75" x14ac:dyDescent="0.2">
      <c r="A15" s="41">
        <v>1</v>
      </c>
      <c r="B15" s="39">
        <v>1</v>
      </c>
      <c r="C15" s="42">
        <v>9</v>
      </c>
      <c r="D15" s="41">
        <v>0</v>
      </c>
      <c r="E15" s="42">
        <v>7</v>
      </c>
      <c r="F15" s="41">
        <v>0</v>
      </c>
      <c r="G15" s="42">
        <v>2</v>
      </c>
      <c r="H15" s="41">
        <v>4</v>
      </c>
      <c r="I15" s="39">
        <v>2</v>
      </c>
      <c r="J15" s="39">
        <v>3</v>
      </c>
      <c r="K15" s="39">
        <v>9</v>
      </c>
      <c r="L15" s="39">
        <v>9</v>
      </c>
      <c r="M15" s="39">
        <v>0</v>
      </c>
      <c r="N15" s="42">
        <v>1</v>
      </c>
      <c r="O15" s="41">
        <v>6</v>
      </c>
      <c r="P15" s="39">
        <v>2</v>
      </c>
      <c r="Q15" s="42">
        <v>1</v>
      </c>
      <c r="R15" s="41">
        <v>2</v>
      </c>
      <c r="S15" s="39">
        <v>4</v>
      </c>
      <c r="T15" s="42">
        <v>1</v>
      </c>
      <c r="U15" s="45">
        <v>71.8</v>
      </c>
    </row>
    <row r="16" spans="1:21" ht="12.75" x14ac:dyDescent="0.2">
      <c r="A16" s="58">
        <v>1</v>
      </c>
      <c r="B16" s="59">
        <v>1</v>
      </c>
      <c r="C16" s="60">
        <v>9</v>
      </c>
      <c r="D16" s="58">
        <v>0</v>
      </c>
      <c r="E16" s="60">
        <v>7</v>
      </c>
      <c r="F16" s="58">
        <v>0</v>
      </c>
      <c r="G16" s="60">
        <v>2</v>
      </c>
      <c r="H16" s="58">
        <v>4</v>
      </c>
      <c r="I16" s="59">
        <v>2</v>
      </c>
      <c r="J16" s="59">
        <v>3</v>
      </c>
      <c r="K16" s="59">
        <v>9</v>
      </c>
      <c r="L16" s="59">
        <v>9</v>
      </c>
      <c r="M16" s="59">
        <v>0</v>
      </c>
      <c r="N16" s="60">
        <v>1</v>
      </c>
      <c r="O16" s="58">
        <v>6</v>
      </c>
      <c r="P16" s="59">
        <v>1</v>
      </c>
      <c r="Q16" s="60">
        <v>1</v>
      </c>
      <c r="R16" s="58">
        <v>2</v>
      </c>
      <c r="S16" s="59">
        <v>4</v>
      </c>
      <c r="T16" s="60">
        <v>1</v>
      </c>
      <c r="U16" s="65">
        <v>12913.18</v>
      </c>
    </row>
    <row r="17" spans="1:21" ht="12.75" x14ac:dyDescent="0.2">
      <c r="A17" s="41">
        <v>1</v>
      </c>
      <c r="B17" s="39">
        <v>1</v>
      </c>
      <c r="C17" s="42">
        <v>9</v>
      </c>
      <c r="D17" s="41">
        <v>0</v>
      </c>
      <c r="E17" s="42">
        <v>7</v>
      </c>
      <c r="F17" s="41">
        <v>0</v>
      </c>
      <c r="G17" s="42">
        <v>2</v>
      </c>
      <c r="H17" s="41">
        <v>4</v>
      </c>
      <c r="I17" s="39">
        <v>2</v>
      </c>
      <c r="J17" s="39">
        <v>3</v>
      </c>
      <c r="K17" s="39">
        <v>9</v>
      </c>
      <c r="L17" s="39">
        <v>9</v>
      </c>
      <c r="M17" s="39">
        <v>0</v>
      </c>
      <c r="N17" s="42">
        <v>1</v>
      </c>
      <c r="O17" s="41">
        <v>6</v>
      </c>
      <c r="P17" s="39">
        <v>2</v>
      </c>
      <c r="Q17" s="42">
        <v>1</v>
      </c>
      <c r="R17" s="41">
        <v>2</v>
      </c>
      <c r="S17" s="39">
        <v>4</v>
      </c>
      <c r="T17" s="42">
        <v>1</v>
      </c>
      <c r="U17" s="45">
        <v>3886.82</v>
      </c>
    </row>
    <row r="18" spans="1:21" ht="12.75" x14ac:dyDescent="0.2">
      <c r="A18" s="41">
        <v>1</v>
      </c>
      <c r="B18" s="39">
        <v>1</v>
      </c>
      <c r="C18" s="42">
        <v>9</v>
      </c>
      <c r="D18" s="41">
        <v>0</v>
      </c>
      <c r="E18" s="42">
        <v>7</v>
      </c>
      <c r="F18" s="41">
        <v>0</v>
      </c>
      <c r="G18" s="42">
        <v>2</v>
      </c>
      <c r="H18" s="41">
        <v>4</v>
      </c>
      <c r="I18" s="39">
        <v>2</v>
      </c>
      <c r="J18" s="39">
        <v>3</v>
      </c>
      <c r="K18" s="39">
        <v>9</v>
      </c>
      <c r="L18" s="39">
        <v>9</v>
      </c>
      <c r="M18" s="39">
        <v>0</v>
      </c>
      <c r="N18" s="42">
        <v>1</v>
      </c>
      <c r="O18" s="41">
        <v>6</v>
      </c>
      <c r="P18" s="39">
        <v>1</v>
      </c>
      <c r="Q18" s="42">
        <v>1</v>
      </c>
      <c r="R18" s="41">
        <v>2</v>
      </c>
      <c r="S18" s="39">
        <v>4</v>
      </c>
      <c r="T18" s="42">
        <v>1</v>
      </c>
      <c r="U18" s="66"/>
    </row>
    <row r="19" spans="1:21" ht="12.75" x14ac:dyDescent="0.2">
      <c r="A19" s="41">
        <v>1</v>
      </c>
      <c r="B19" s="39">
        <v>1</v>
      </c>
      <c r="C19" s="42">
        <v>9</v>
      </c>
      <c r="D19" s="41">
        <v>0</v>
      </c>
      <c r="E19" s="42">
        <v>7</v>
      </c>
      <c r="F19" s="41">
        <v>0</v>
      </c>
      <c r="G19" s="42">
        <v>2</v>
      </c>
      <c r="H19" s="41">
        <v>4</v>
      </c>
      <c r="I19" s="39">
        <v>2</v>
      </c>
      <c r="J19" s="39">
        <v>3</v>
      </c>
      <c r="K19" s="39">
        <v>9</v>
      </c>
      <c r="L19" s="39">
        <v>9</v>
      </c>
      <c r="M19" s="39">
        <v>0</v>
      </c>
      <c r="N19" s="42">
        <v>1</v>
      </c>
      <c r="O19" s="41">
        <v>6</v>
      </c>
      <c r="P19" s="39">
        <v>2</v>
      </c>
      <c r="Q19" s="42">
        <v>1</v>
      </c>
      <c r="R19" s="41">
        <v>2</v>
      </c>
      <c r="S19" s="39">
        <v>4</v>
      </c>
      <c r="T19" s="42">
        <v>1</v>
      </c>
      <c r="U19" s="66"/>
    </row>
    <row r="20" spans="1:21" ht="12.75" x14ac:dyDescent="0.2">
      <c r="A20" s="41">
        <v>1</v>
      </c>
      <c r="B20" s="39">
        <v>1</v>
      </c>
      <c r="C20" s="42">
        <v>9</v>
      </c>
      <c r="D20" s="41">
        <v>0</v>
      </c>
      <c r="E20" s="42">
        <v>7</v>
      </c>
      <c r="F20" s="41">
        <v>0</v>
      </c>
      <c r="G20" s="42">
        <v>2</v>
      </c>
      <c r="H20" s="41">
        <v>4</v>
      </c>
      <c r="I20" s="39">
        <v>2</v>
      </c>
      <c r="J20" s="39">
        <v>3</v>
      </c>
      <c r="K20" s="39">
        <v>9</v>
      </c>
      <c r="L20" s="39">
        <v>9</v>
      </c>
      <c r="M20" s="39">
        <v>0</v>
      </c>
      <c r="N20" s="42">
        <v>1</v>
      </c>
      <c r="O20" s="41">
        <v>6</v>
      </c>
      <c r="P20" s="39">
        <v>1</v>
      </c>
      <c r="Q20" s="42">
        <v>1</v>
      </c>
      <c r="R20" s="41">
        <v>2</v>
      </c>
      <c r="S20" s="39">
        <v>4</v>
      </c>
      <c r="T20" s="42">
        <v>1</v>
      </c>
      <c r="U20" s="45">
        <v>13154</v>
      </c>
    </row>
    <row r="21" spans="1:21" ht="13.5" thickBot="1" x14ac:dyDescent="0.25">
      <c r="A21" s="55">
        <v>1</v>
      </c>
      <c r="B21" s="56">
        <v>1</v>
      </c>
      <c r="C21" s="57">
        <v>9</v>
      </c>
      <c r="D21" s="55">
        <v>0</v>
      </c>
      <c r="E21" s="57">
        <v>7</v>
      </c>
      <c r="F21" s="55">
        <v>0</v>
      </c>
      <c r="G21" s="57">
        <v>2</v>
      </c>
      <c r="H21" s="55">
        <v>4</v>
      </c>
      <c r="I21" s="56">
        <v>2</v>
      </c>
      <c r="J21" s="56">
        <v>3</v>
      </c>
      <c r="K21" s="56">
        <v>9</v>
      </c>
      <c r="L21" s="56">
        <v>9</v>
      </c>
      <c r="M21" s="56">
        <v>0</v>
      </c>
      <c r="N21" s="57">
        <v>1</v>
      </c>
      <c r="O21" s="55">
        <v>6</v>
      </c>
      <c r="P21" s="56">
        <v>2</v>
      </c>
      <c r="Q21" s="57">
        <v>1</v>
      </c>
      <c r="R21" s="55">
        <v>2</v>
      </c>
      <c r="S21" s="56">
        <v>4</v>
      </c>
      <c r="T21" s="57">
        <v>1</v>
      </c>
      <c r="U21" s="67"/>
    </row>
    <row r="22" spans="1:21" ht="13.5" thickBot="1" x14ac:dyDescent="0.25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f>SUM(U5:U21)</f>
        <v>132319</v>
      </c>
    </row>
    <row r="23" spans="1:21" ht="12.75" x14ac:dyDescent="0.2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</row>
  </sheetData>
  <mergeCells count="12">
    <mergeCell ref="A1:C1"/>
    <mergeCell ref="D1:Q1"/>
    <mergeCell ref="R1:T1"/>
    <mergeCell ref="A2:C3"/>
    <mergeCell ref="D2:E3"/>
    <mergeCell ref="F2:G3"/>
    <mergeCell ref="H2:N2"/>
    <mergeCell ref="O2:Q2"/>
    <mergeCell ref="R2:T2"/>
    <mergeCell ref="R3:T3"/>
    <mergeCell ref="H3:I3"/>
    <mergeCell ref="K3:N3"/>
  </mergeCells>
  <phoneticPr fontId="0" type="noConversion"/>
  <pageMargins left="0.85416666666666663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="75" zoomScaleNormal="120" zoomScalePageLayoutView="75" workbookViewId="0">
      <selection activeCell="A3" sqref="A3:H3"/>
    </sheetView>
  </sheetViews>
  <sheetFormatPr defaultRowHeight="14.5" x14ac:dyDescent="0.35"/>
  <cols>
    <col min="1" max="1" width="3.81640625" customWidth="1"/>
    <col min="2" max="2" width="26" customWidth="1"/>
    <col min="3" max="3" width="7.1796875" customWidth="1"/>
    <col min="4" max="4" width="5.7265625" customWidth="1"/>
    <col min="5" max="5" width="11" customWidth="1"/>
    <col min="6" max="6" width="11.453125" customWidth="1"/>
    <col min="7" max="7" width="10.81640625" customWidth="1"/>
    <col min="8" max="8" width="11.1796875" customWidth="1"/>
  </cols>
  <sheetData>
    <row r="1" spans="1:9" ht="15" customHeight="1" x14ac:dyDescent="0.35">
      <c r="A1" s="15" t="s">
        <v>91</v>
      </c>
      <c r="B1" s="15"/>
      <c r="C1" s="15"/>
      <c r="D1" s="15"/>
      <c r="E1" s="15"/>
      <c r="F1" s="147" t="s">
        <v>118</v>
      </c>
      <c r="G1" s="147"/>
      <c r="H1" s="147"/>
    </row>
    <row r="2" spans="1:9" ht="58.5" customHeight="1" x14ac:dyDescent="0.35">
      <c r="A2" s="15"/>
      <c r="B2" s="15"/>
      <c r="C2" s="15"/>
      <c r="D2" s="15"/>
      <c r="E2" s="15"/>
      <c r="F2" s="147"/>
      <c r="G2" s="147"/>
      <c r="H2" s="147"/>
    </row>
    <row r="3" spans="1:9" ht="45.75" customHeight="1" x14ac:dyDescent="0.35">
      <c r="A3" s="145" t="s">
        <v>117</v>
      </c>
      <c r="B3" s="145"/>
      <c r="C3" s="145"/>
      <c r="D3" s="145"/>
      <c r="E3" s="145"/>
      <c r="F3" s="145"/>
      <c r="G3" s="145"/>
      <c r="H3" s="145"/>
    </row>
    <row r="4" spans="1:9" ht="34.5" customHeight="1" x14ac:dyDescent="0.35">
      <c r="A4" s="178" t="s">
        <v>114</v>
      </c>
      <c r="B4" s="146"/>
      <c r="C4" s="146"/>
      <c r="D4" s="146"/>
      <c r="E4" s="146"/>
      <c r="F4" s="146"/>
      <c r="G4" s="146"/>
      <c r="H4" s="179"/>
    </row>
    <row r="5" spans="1:9" ht="36.75" customHeight="1" x14ac:dyDescent="0.35">
      <c r="A5" s="125" t="s">
        <v>92</v>
      </c>
      <c r="B5" s="125"/>
      <c r="C5" s="125"/>
      <c r="D5" s="125"/>
      <c r="E5" s="125"/>
      <c r="F5" s="125"/>
      <c r="G5" s="125"/>
      <c r="H5" s="125"/>
      <c r="I5" s="85"/>
    </row>
    <row r="6" spans="1:9" ht="36.75" customHeight="1" x14ac:dyDescent="0.35">
      <c r="A6" s="180" t="s">
        <v>105</v>
      </c>
      <c r="B6" s="181"/>
      <c r="C6" s="181"/>
      <c r="D6" s="181"/>
      <c r="E6" s="181"/>
      <c r="F6" s="181"/>
      <c r="G6" s="181"/>
      <c r="H6" s="182"/>
    </row>
    <row r="7" spans="1:9" ht="15" customHeight="1" x14ac:dyDescent="0.35">
      <c r="A7" s="178" t="s">
        <v>110</v>
      </c>
      <c r="B7" s="146"/>
      <c r="C7" s="146"/>
      <c r="D7" s="146"/>
      <c r="E7" s="146"/>
      <c r="F7" s="146"/>
      <c r="G7" s="146"/>
      <c r="H7" s="179"/>
    </row>
    <row r="8" spans="1:9" ht="36.75" customHeight="1" x14ac:dyDescent="0.35">
      <c r="A8" s="125" t="s">
        <v>0</v>
      </c>
      <c r="B8" s="125" t="s">
        <v>63</v>
      </c>
      <c r="C8" s="131" t="s">
        <v>5</v>
      </c>
      <c r="D8" s="125" t="s">
        <v>3</v>
      </c>
      <c r="E8" s="125" t="s">
        <v>119</v>
      </c>
      <c r="F8" s="125"/>
      <c r="G8" s="125"/>
      <c r="H8" s="125" t="s">
        <v>37</v>
      </c>
    </row>
    <row r="9" spans="1:9" ht="75.75" customHeight="1" x14ac:dyDescent="0.35">
      <c r="A9" s="125"/>
      <c r="B9" s="125"/>
      <c r="C9" s="133"/>
      <c r="D9" s="125"/>
      <c r="E9" s="11" t="s">
        <v>120</v>
      </c>
      <c r="F9" s="10" t="s">
        <v>121</v>
      </c>
      <c r="G9" s="11" t="s">
        <v>122</v>
      </c>
      <c r="H9" s="125"/>
    </row>
    <row r="10" spans="1:9" ht="279.75" customHeight="1" x14ac:dyDescent="0.35">
      <c r="A10" s="10" t="s">
        <v>67</v>
      </c>
      <c r="B10" s="2" t="s">
        <v>124</v>
      </c>
      <c r="C10" s="131" t="s">
        <v>107</v>
      </c>
      <c r="D10" s="11" t="s">
        <v>103</v>
      </c>
      <c r="E10" s="84">
        <v>0</v>
      </c>
      <c r="F10" s="83">
        <v>0</v>
      </c>
      <c r="G10" s="83">
        <v>0</v>
      </c>
      <c r="H10" s="83">
        <v>0</v>
      </c>
    </row>
    <row r="11" spans="1:9" ht="150.75" customHeight="1" x14ac:dyDescent="0.35">
      <c r="A11" s="10" t="s">
        <v>72</v>
      </c>
      <c r="B11" s="2" t="s">
        <v>125</v>
      </c>
      <c r="C11" s="132"/>
      <c r="D11" s="11" t="s">
        <v>103</v>
      </c>
      <c r="E11" s="83">
        <v>0</v>
      </c>
      <c r="F11" s="82">
        <v>0</v>
      </c>
      <c r="G11" s="83">
        <v>0</v>
      </c>
      <c r="H11" s="83">
        <v>0</v>
      </c>
    </row>
    <row r="12" spans="1:9" ht="114" customHeight="1" x14ac:dyDescent="0.35">
      <c r="A12" s="10">
        <v>3</v>
      </c>
      <c r="B12" s="2" t="s">
        <v>115</v>
      </c>
      <c r="C12" s="133"/>
      <c r="D12" s="11" t="s">
        <v>103</v>
      </c>
      <c r="E12" s="84">
        <v>0</v>
      </c>
      <c r="F12" s="84">
        <v>0</v>
      </c>
      <c r="G12" s="84">
        <v>0</v>
      </c>
      <c r="H12" s="84">
        <v>0</v>
      </c>
    </row>
    <row r="13" spans="1:9" ht="90" customHeight="1" x14ac:dyDescent="0.35">
      <c r="A13" s="10" t="s">
        <v>76</v>
      </c>
      <c r="B13" s="76" t="s">
        <v>77</v>
      </c>
      <c r="C13" s="88" t="s">
        <v>107</v>
      </c>
      <c r="D13" s="75" t="s">
        <v>103</v>
      </c>
      <c r="E13" s="77">
        <v>0</v>
      </c>
      <c r="F13" s="78">
        <v>0</v>
      </c>
      <c r="G13" s="77">
        <v>0</v>
      </c>
      <c r="H13" s="77">
        <v>0</v>
      </c>
    </row>
    <row r="14" spans="1:9" ht="33" customHeight="1" x14ac:dyDescent="0.35">
      <c r="A14" s="113" t="s">
        <v>93</v>
      </c>
      <c r="B14" s="113"/>
      <c r="C14" s="113"/>
      <c r="D14" s="113"/>
      <c r="E14" s="113"/>
      <c r="F14" s="113"/>
      <c r="G14" s="113"/>
      <c r="H14" s="113"/>
    </row>
    <row r="15" spans="1:9" ht="15.5" x14ac:dyDescent="0.35">
      <c r="A15" s="113" t="s">
        <v>94</v>
      </c>
      <c r="B15" s="113"/>
      <c r="C15" s="113"/>
      <c r="D15" s="113"/>
      <c r="E15" s="113"/>
      <c r="F15" s="113"/>
      <c r="G15" s="113"/>
      <c r="H15" s="113"/>
    </row>
    <row r="16" spans="1:9" ht="45" customHeight="1" x14ac:dyDescent="0.35">
      <c r="A16" s="119" t="s">
        <v>106</v>
      </c>
      <c r="B16" s="120"/>
      <c r="C16" s="120"/>
      <c r="D16" s="120"/>
      <c r="E16" s="120"/>
      <c r="F16" s="120"/>
      <c r="G16" s="120"/>
      <c r="H16" s="121"/>
    </row>
    <row r="17" spans="1:8" ht="158.25" customHeight="1" x14ac:dyDescent="0.35">
      <c r="A17" s="13">
        <v>5</v>
      </c>
      <c r="B17" s="86" t="s">
        <v>130</v>
      </c>
      <c r="C17" s="131" t="s">
        <v>107</v>
      </c>
      <c r="D17" s="131" t="s">
        <v>126</v>
      </c>
      <c r="E17" s="81">
        <v>2806.9</v>
      </c>
      <c r="F17" s="80">
        <v>2806.9</v>
      </c>
      <c r="G17" s="80">
        <v>2806.9</v>
      </c>
      <c r="H17" s="80">
        <f>G17+F17+E17</f>
        <v>8420.7000000000007</v>
      </c>
    </row>
    <row r="18" spans="1:8" ht="119.25" customHeight="1" x14ac:dyDescent="0.35">
      <c r="A18" s="91">
        <v>6</v>
      </c>
      <c r="B18" s="2" t="s">
        <v>128</v>
      </c>
      <c r="C18" s="132"/>
      <c r="D18" s="132"/>
      <c r="E18" s="93">
        <v>593.1</v>
      </c>
      <c r="F18" s="93">
        <v>593.1</v>
      </c>
      <c r="G18" s="93">
        <v>593.1</v>
      </c>
      <c r="H18" s="93">
        <f>G18+F18+E18</f>
        <v>1779.3000000000002</v>
      </c>
    </row>
    <row r="19" spans="1:8" ht="102.75" customHeight="1" x14ac:dyDescent="0.35">
      <c r="A19" s="91">
        <v>7</v>
      </c>
      <c r="B19" s="2" t="s">
        <v>131</v>
      </c>
      <c r="C19" s="132"/>
      <c r="D19" s="132"/>
      <c r="E19" s="94">
        <v>4000</v>
      </c>
      <c r="F19" s="94">
        <v>4000</v>
      </c>
      <c r="G19" s="94">
        <v>4000</v>
      </c>
      <c r="H19" s="94">
        <f>G19+F19+E19</f>
        <v>12000</v>
      </c>
    </row>
    <row r="20" spans="1:8" ht="78.75" customHeight="1" x14ac:dyDescent="0.35">
      <c r="A20" s="91">
        <v>8</v>
      </c>
      <c r="B20" s="2" t="s">
        <v>101</v>
      </c>
      <c r="C20" s="132"/>
      <c r="D20" s="132"/>
      <c r="E20" s="92">
        <v>100</v>
      </c>
      <c r="F20" s="92">
        <v>500</v>
      </c>
      <c r="G20" s="92">
        <v>500</v>
      </c>
      <c r="H20" s="92">
        <f>G20+F20+E20</f>
        <v>1100</v>
      </c>
    </row>
    <row r="21" spans="1:8" ht="56.25" customHeight="1" x14ac:dyDescent="0.35">
      <c r="A21" s="13">
        <v>9</v>
      </c>
      <c r="B21" s="2" t="s">
        <v>109</v>
      </c>
      <c r="C21" s="132"/>
      <c r="D21" s="132"/>
      <c r="E21" s="80">
        <v>100</v>
      </c>
      <c r="F21" s="80">
        <v>100</v>
      </c>
      <c r="G21" s="80">
        <v>100</v>
      </c>
      <c r="H21" s="80">
        <f>G21+F21+E21</f>
        <v>300</v>
      </c>
    </row>
    <row r="22" spans="1:8" ht="117.75" customHeight="1" x14ac:dyDescent="0.35">
      <c r="A22" s="13">
        <v>10</v>
      </c>
      <c r="B22" s="2" t="s">
        <v>116</v>
      </c>
      <c r="C22" s="133"/>
      <c r="D22" s="133"/>
      <c r="E22" s="80">
        <v>500</v>
      </c>
      <c r="F22" s="80">
        <v>0</v>
      </c>
      <c r="G22" s="80">
        <v>0</v>
      </c>
      <c r="H22" s="80">
        <v>500</v>
      </c>
    </row>
    <row r="23" spans="1:8" ht="19.5" customHeight="1" x14ac:dyDescent="0.35">
      <c r="A23" s="174" t="s">
        <v>15</v>
      </c>
      <c r="B23" s="175"/>
      <c r="C23" s="1"/>
      <c r="D23" s="1"/>
      <c r="E23" s="6">
        <f>E17+E20+E21+E22+E18+E19</f>
        <v>8100</v>
      </c>
      <c r="F23" s="5">
        <f>F17+F20+F21+F18+F19</f>
        <v>8000</v>
      </c>
      <c r="G23" s="5">
        <f>G17+G20+G21+G18+G19</f>
        <v>8000</v>
      </c>
      <c r="H23" s="5">
        <f>G23+F23+E23</f>
        <v>24100</v>
      </c>
    </row>
    <row r="24" spans="1:8" ht="15.5" x14ac:dyDescent="0.35">
      <c r="A24" s="174" t="s">
        <v>111</v>
      </c>
      <c r="B24" s="175"/>
      <c r="C24" s="1"/>
      <c r="D24" s="1"/>
      <c r="E24" s="6">
        <f>E23</f>
        <v>8100</v>
      </c>
      <c r="F24" s="5">
        <f>F23</f>
        <v>8000</v>
      </c>
      <c r="G24" s="5">
        <f>G23</f>
        <v>8000</v>
      </c>
      <c r="H24" s="5">
        <f>G24+F24+E24</f>
        <v>24100</v>
      </c>
    </row>
    <row r="25" spans="1:8" ht="15.5" x14ac:dyDescent="0.35">
      <c r="A25" s="119" t="s">
        <v>95</v>
      </c>
      <c r="B25" s="120"/>
      <c r="C25" s="120"/>
      <c r="D25" s="120"/>
      <c r="E25" s="120"/>
      <c r="F25" s="120"/>
      <c r="G25" s="120"/>
      <c r="H25" s="121"/>
    </row>
    <row r="26" spans="1:8" ht="33" customHeight="1" x14ac:dyDescent="0.35">
      <c r="A26" s="119" t="s">
        <v>96</v>
      </c>
      <c r="B26" s="120"/>
      <c r="C26" s="120"/>
      <c r="D26" s="120"/>
      <c r="E26" s="120"/>
      <c r="F26" s="120"/>
      <c r="G26" s="120"/>
      <c r="H26" s="121"/>
    </row>
    <row r="27" spans="1:8" ht="30" customHeight="1" x14ac:dyDescent="0.35">
      <c r="A27" s="183" t="s">
        <v>97</v>
      </c>
      <c r="B27" s="184"/>
      <c r="C27" s="184"/>
      <c r="D27" s="184"/>
      <c r="E27" s="184"/>
      <c r="F27" s="184"/>
      <c r="G27" s="184"/>
      <c r="H27" s="185"/>
    </row>
    <row r="28" spans="1:8" ht="33" customHeight="1" x14ac:dyDescent="0.35">
      <c r="A28" s="183" t="s">
        <v>100</v>
      </c>
      <c r="B28" s="184"/>
      <c r="C28" s="184"/>
      <c r="D28" s="184"/>
      <c r="E28" s="184"/>
      <c r="F28" s="184"/>
      <c r="G28" s="184"/>
      <c r="H28" s="185"/>
    </row>
    <row r="29" spans="1:8" ht="47.25" customHeight="1" x14ac:dyDescent="0.35">
      <c r="A29" s="183" t="s">
        <v>104</v>
      </c>
      <c r="B29" s="184"/>
      <c r="C29" s="184"/>
      <c r="D29" s="184"/>
      <c r="E29" s="184"/>
      <c r="F29" s="184"/>
      <c r="G29" s="184"/>
      <c r="H29" s="185"/>
    </row>
    <row r="30" spans="1:8" ht="20.25" customHeight="1" x14ac:dyDescent="0.35">
      <c r="A30" s="183" t="s">
        <v>123</v>
      </c>
      <c r="B30" s="184"/>
      <c r="C30" s="184"/>
      <c r="D30" s="184"/>
      <c r="E30" s="184"/>
      <c r="F30" s="184"/>
      <c r="G30" s="184"/>
      <c r="H30" s="185"/>
    </row>
    <row r="31" spans="1:8" ht="83.25" customHeight="1" x14ac:dyDescent="0.35">
      <c r="A31" s="89">
        <v>10</v>
      </c>
      <c r="B31" s="96" t="s">
        <v>113</v>
      </c>
      <c r="C31" s="153" t="s">
        <v>108</v>
      </c>
      <c r="D31" s="153" t="s">
        <v>8</v>
      </c>
      <c r="E31" s="97">
        <v>32575.200000000001</v>
      </c>
      <c r="F31" s="97">
        <v>32575.200000000001</v>
      </c>
      <c r="G31" s="97">
        <v>32575.200000000001</v>
      </c>
      <c r="H31" s="97">
        <f>E31+F31+G31</f>
        <v>97725.6</v>
      </c>
    </row>
    <row r="32" spans="1:8" ht="57.75" customHeight="1" x14ac:dyDescent="0.35">
      <c r="A32" s="95">
        <v>11</v>
      </c>
      <c r="B32" s="96" t="s">
        <v>132</v>
      </c>
      <c r="C32" s="186"/>
      <c r="D32" s="186"/>
      <c r="E32" s="97">
        <v>62902.400000000001</v>
      </c>
      <c r="F32" s="97">
        <v>63002.400000000001</v>
      </c>
      <c r="G32" s="97">
        <v>63002.400000000001</v>
      </c>
      <c r="H32" s="97">
        <f>G32+F32+E32</f>
        <v>188907.2</v>
      </c>
    </row>
    <row r="33" spans="1:8" ht="192.75" customHeight="1" x14ac:dyDescent="0.35">
      <c r="A33" s="87">
        <v>12</v>
      </c>
      <c r="B33" s="96" t="s">
        <v>127</v>
      </c>
      <c r="C33" s="186"/>
      <c r="D33" s="186"/>
      <c r="E33" s="97">
        <v>100</v>
      </c>
      <c r="F33" s="97">
        <v>0</v>
      </c>
      <c r="G33" s="97">
        <v>0</v>
      </c>
      <c r="H33" s="97">
        <f>G33+F33+E33</f>
        <v>100</v>
      </c>
    </row>
    <row r="34" spans="1:8" ht="99" customHeight="1" x14ac:dyDescent="0.35">
      <c r="A34" s="73">
        <v>13</v>
      </c>
      <c r="B34" s="96" t="s">
        <v>133</v>
      </c>
      <c r="C34" s="154"/>
      <c r="D34" s="154"/>
      <c r="E34" s="97">
        <v>934</v>
      </c>
      <c r="F34" s="97">
        <v>434</v>
      </c>
      <c r="G34" s="97">
        <v>434</v>
      </c>
      <c r="H34" s="97">
        <v>1802</v>
      </c>
    </row>
    <row r="35" spans="1:8" ht="16.5" customHeight="1" x14ac:dyDescent="0.35">
      <c r="A35" s="13"/>
      <c r="B35" s="7" t="s">
        <v>15</v>
      </c>
      <c r="C35" s="17"/>
      <c r="D35" s="10"/>
      <c r="E35" s="6">
        <f>E34+E31+E33+E32</f>
        <v>96511.6</v>
      </c>
      <c r="F35" s="5">
        <f>F31+F34+F33+F32</f>
        <v>96011.6</v>
      </c>
      <c r="G35" s="5">
        <f>G31+G34+G33+G32</f>
        <v>96011.6</v>
      </c>
      <c r="H35" s="5">
        <f>G35+F35+E35</f>
        <v>288534.80000000005</v>
      </c>
    </row>
    <row r="36" spans="1:8" ht="15.5" x14ac:dyDescent="0.35">
      <c r="A36" s="13"/>
      <c r="B36" s="7" t="s">
        <v>111</v>
      </c>
      <c r="C36" s="17"/>
      <c r="D36" s="10"/>
      <c r="E36" s="6">
        <f>E35</f>
        <v>96511.6</v>
      </c>
      <c r="F36" s="5">
        <f>F35</f>
        <v>96011.6</v>
      </c>
      <c r="G36" s="5">
        <f>G35</f>
        <v>96011.6</v>
      </c>
      <c r="H36" s="5">
        <f>G36+F36+E36</f>
        <v>288534.80000000005</v>
      </c>
    </row>
    <row r="37" spans="1:8" ht="52.5" customHeight="1" x14ac:dyDescent="0.35">
      <c r="A37" s="119" t="s">
        <v>98</v>
      </c>
      <c r="B37" s="120"/>
      <c r="C37" s="120"/>
      <c r="D37" s="120"/>
      <c r="E37" s="120"/>
      <c r="F37" s="120"/>
      <c r="G37" s="120"/>
      <c r="H37" s="121"/>
    </row>
    <row r="38" spans="1:8" ht="37.5" customHeight="1" x14ac:dyDescent="0.35">
      <c r="A38" s="119" t="s">
        <v>99</v>
      </c>
      <c r="B38" s="120"/>
      <c r="C38" s="120"/>
      <c r="D38" s="120"/>
      <c r="E38" s="120"/>
      <c r="F38" s="120"/>
      <c r="G38" s="120"/>
      <c r="H38" s="121"/>
    </row>
    <row r="39" spans="1:8" ht="34.5" customHeight="1" x14ac:dyDescent="0.35">
      <c r="A39" s="119" t="s">
        <v>102</v>
      </c>
      <c r="B39" s="120"/>
      <c r="C39" s="120"/>
      <c r="D39" s="120"/>
      <c r="E39" s="120"/>
      <c r="F39" s="120"/>
      <c r="G39" s="120"/>
      <c r="H39" s="121"/>
    </row>
    <row r="40" spans="1:8" ht="21" customHeight="1" x14ac:dyDescent="0.35">
      <c r="A40" s="119" t="s">
        <v>112</v>
      </c>
      <c r="B40" s="120"/>
      <c r="C40" s="120"/>
      <c r="D40" s="120"/>
      <c r="E40" s="120"/>
      <c r="F40" s="120"/>
      <c r="G40" s="120"/>
      <c r="H40" s="121"/>
    </row>
    <row r="41" spans="1:8" ht="182.25" customHeight="1" x14ac:dyDescent="0.35">
      <c r="A41" s="13">
        <v>14</v>
      </c>
      <c r="B41" s="74" t="s">
        <v>129</v>
      </c>
      <c r="C41" s="90" t="s">
        <v>107</v>
      </c>
      <c r="D41" s="90" t="s">
        <v>8</v>
      </c>
      <c r="E41" s="79">
        <v>4452</v>
      </c>
      <c r="F41" s="79">
        <v>4452</v>
      </c>
      <c r="G41" s="79">
        <v>4452</v>
      </c>
      <c r="H41" s="79">
        <f>G41+F41+E41</f>
        <v>13356</v>
      </c>
    </row>
    <row r="42" spans="1:8" ht="18.75" customHeight="1" x14ac:dyDescent="0.35">
      <c r="A42" s="174" t="s">
        <v>15</v>
      </c>
      <c r="B42" s="175"/>
      <c r="C42" s="1"/>
      <c r="D42" s="1"/>
      <c r="E42" s="5">
        <f t="shared" ref="E42:G43" si="0">E41</f>
        <v>4452</v>
      </c>
      <c r="F42" s="5">
        <f t="shared" si="0"/>
        <v>4452</v>
      </c>
      <c r="G42" s="5">
        <f t="shared" si="0"/>
        <v>4452</v>
      </c>
      <c r="H42" s="5">
        <f>G42+F42+E42</f>
        <v>13356</v>
      </c>
    </row>
    <row r="43" spans="1:8" ht="15.5" x14ac:dyDescent="0.35">
      <c r="A43" s="174" t="s">
        <v>111</v>
      </c>
      <c r="B43" s="175"/>
      <c r="C43" s="1"/>
      <c r="D43" s="1"/>
      <c r="E43" s="5">
        <f t="shared" si="0"/>
        <v>4452</v>
      </c>
      <c r="F43" s="5">
        <f t="shared" si="0"/>
        <v>4452</v>
      </c>
      <c r="G43" s="5">
        <f t="shared" si="0"/>
        <v>4452</v>
      </c>
      <c r="H43" s="5">
        <f>G43+F43+E43</f>
        <v>13356</v>
      </c>
    </row>
    <row r="44" spans="1:8" ht="15.5" x14ac:dyDescent="0.35">
      <c r="A44" s="176"/>
      <c r="B44" s="177"/>
      <c r="C44" s="1"/>
      <c r="D44" s="1"/>
      <c r="E44" s="1"/>
      <c r="F44" s="3"/>
      <c r="G44" s="1"/>
      <c r="H44" s="3"/>
    </row>
    <row r="45" spans="1:8" ht="15.5" x14ac:dyDescent="0.35">
      <c r="A45" s="174" t="s">
        <v>13</v>
      </c>
      <c r="B45" s="175"/>
      <c r="C45" s="1"/>
      <c r="D45" s="1"/>
      <c r="E45" s="5">
        <f>E43+E36+E24</f>
        <v>109063.6</v>
      </c>
      <c r="F45" s="5">
        <f>F43+F36+F24</f>
        <v>108463.6</v>
      </c>
      <c r="G45" s="5">
        <f>G43+G36+G24</f>
        <v>108463.6</v>
      </c>
      <c r="H45" s="5">
        <f>G45+F45+E45</f>
        <v>325990.80000000005</v>
      </c>
    </row>
    <row r="46" spans="1:8" ht="15.5" x14ac:dyDescent="0.35">
      <c r="A46" s="174" t="s">
        <v>14</v>
      </c>
      <c r="B46" s="175"/>
      <c r="C46" s="1"/>
      <c r="D46" s="1"/>
      <c r="E46" s="1"/>
      <c r="F46" s="1"/>
      <c r="G46" s="5"/>
      <c r="H46" s="1"/>
    </row>
    <row r="47" spans="1:8" ht="15.5" x14ac:dyDescent="0.35">
      <c r="A47" s="174" t="s">
        <v>15</v>
      </c>
      <c r="B47" s="175"/>
      <c r="C47" s="1"/>
      <c r="D47" s="1"/>
      <c r="E47" s="5">
        <f>E45</f>
        <v>109063.6</v>
      </c>
      <c r="F47" s="5">
        <f>F45</f>
        <v>108463.6</v>
      </c>
      <c r="G47" s="5">
        <f>G45</f>
        <v>108463.6</v>
      </c>
      <c r="H47" s="5">
        <f>G47+F47+E47</f>
        <v>325990.80000000005</v>
      </c>
    </row>
    <row r="48" spans="1:8" ht="15.5" x14ac:dyDescent="0.35">
      <c r="A48" s="72"/>
    </row>
  </sheetData>
  <mergeCells count="38">
    <mergeCell ref="A40:H40"/>
    <mergeCell ref="C31:C34"/>
    <mergeCell ref="D31:D34"/>
    <mergeCell ref="A26:H26"/>
    <mergeCell ref="A28:H28"/>
    <mergeCell ref="A29:H29"/>
    <mergeCell ref="A30:H30"/>
    <mergeCell ref="A39:H39"/>
    <mergeCell ref="H8:H9"/>
    <mergeCell ref="E8:G8"/>
    <mergeCell ref="A38:H38"/>
    <mergeCell ref="A37:H37"/>
    <mergeCell ref="A27:H27"/>
    <mergeCell ref="D17:D22"/>
    <mergeCell ref="A24:B24"/>
    <mergeCell ref="A23:B23"/>
    <mergeCell ref="A4:H4"/>
    <mergeCell ref="A5:H5"/>
    <mergeCell ref="F1:H2"/>
    <mergeCell ref="A3:H3"/>
    <mergeCell ref="A25:H25"/>
    <mergeCell ref="A7:H7"/>
    <mergeCell ref="C17:C22"/>
    <mergeCell ref="A6:H6"/>
    <mergeCell ref="A16:H16"/>
    <mergeCell ref="D8:D9"/>
    <mergeCell ref="C8:C9"/>
    <mergeCell ref="A8:A9"/>
    <mergeCell ref="B8:B9"/>
    <mergeCell ref="C10:C12"/>
    <mergeCell ref="A14:H14"/>
    <mergeCell ref="A15:H15"/>
    <mergeCell ref="A43:B43"/>
    <mergeCell ref="A42:B42"/>
    <mergeCell ref="A47:B47"/>
    <mergeCell ref="A46:B46"/>
    <mergeCell ref="A45:B45"/>
    <mergeCell ref="A44:B44"/>
  </mergeCells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Layout" topLeftCell="C34" zoomScaleNormal="100" workbookViewId="0">
      <selection activeCell="B14" sqref="B14"/>
    </sheetView>
  </sheetViews>
  <sheetFormatPr defaultColWidth="9.1796875" defaultRowHeight="13" x14ac:dyDescent="0.3"/>
  <cols>
    <col min="1" max="1" width="3.26953125" style="98" customWidth="1"/>
    <col min="2" max="2" width="19.26953125" style="98" customWidth="1"/>
    <col min="3" max="7" width="9.1796875" style="98"/>
    <col min="8" max="8" width="18.26953125" style="98" customWidth="1"/>
    <col min="9" max="16384" width="9.1796875" style="98"/>
  </cols>
  <sheetData>
    <row r="1" spans="1:8" ht="60.75" customHeight="1" x14ac:dyDescent="0.3">
      <c r="F1" s="191" t="s">
        <v>150</v>
      </c>
      <c r="G1" s="191"/>
      <c r="H1" s="191"/>
    </row>
    <row r="2" spans="1:8" ht="30.75" customHeight="1" x14ac:dyDescent="0.3">
      <c r="A2" s="197" t="s">
        <v>117</v>
      </c>
      <c r="B2" s="197"/>
      <c r="C2" s="197"/>
      <c r="D2" s="197"/>
      <c r="E2" s="197"/>
      <c r="F2" s="197"/>
      <c r="G2" s="197"/>
      <c r="H2" s="197"/>
    </row>
    <row r="3" spans="1:8" ht="15" customHeight="1" x14ac:dyDescent="0.3">
      <c r="A3" s="196" t="s">
        <v>0</v>
      </c>
      <c r="B3" s="196" t="s">
        <v>63</v>
      </c>
      <c r="C3" s="198" t="s">
        <v>134</v>
      </c>
      <c r="D3" s="198"/>
      <c r="E3" s="198"/>
      <c r="F3" s="198"/>
      <c r="G3" s="198"/>
      <c r="H3" s="196" t="s">
        <v>135</v>
      </c>
    </row>
    <row r="4" spans="1:8" ht="42" customHeight="1" x14ac:dyDescent="0.3">
      <c r="A4" s="196"/>
      <c r="B4" s="196"/>
      <c r="C4" s="101" t="s">
        <v>120</v>
      </c>
      <c r="D4" s="101" t="s">
        <v>121</v>
      </c>
      <c r="E4" s="101" t="s">
        <v>122</v>
      </c>
      <c r="F4" s="102" t="s">
        <v>137</v>
      </c>
      <c r="G4" s="102" t="s">
        <v>136</v>
      </c>
      <c r="H4" s="196"/>
    </row>
    <row r="5" spans="1:8" x14ac:dyDescent="0.3">
      <c r="A5" s="99"/>
      <c r="B5" s="192" t="s">
        <v>110</v>
      </c>
      <c r="C5" s="192"/>
      <c r="D5" s="192"/>
      <c r="E5" s="192"/>
      <c r="F5" s="192"/>
      <c r="G5" s="192"/>
      <c r="H5" s="192"/>
    </row>
    <row r="6" spans="1:8" ht="30.75" customHeight="1" x14ac:dyDescent="0.3">
      <c r="A6" s="99"/>
      <c r="B6" s="187" t="s">
        <v>149</v>
      </c>
      <c r="C6" s="187"/>
      <c r="D6" s="187"/>
      <c r="E6" s="187"/>
      <c r="F6" s="187"/>
      <c r="G6" s="187"/>
      <c r="H6" s="187"/>
    </row>
    <row r="7" spans="1:8" ht="30.75" customHeight="1" x14ac:dyDescent="0.3">
      <c r="A7" s="99"/>
      <c r="B7" s="187" t="s">
        <v>92</v>
      </c>
      <c r="C7" s="187"/>
      <c r="D7" s="187"/>
      <c r="E7" s="187"/>
      <c r="F7" s="187"/>
      <c r="G7" s="187"/>
      <c r="H7" s="187"/>
    </row>
    <row r="8" spans="1:8" ht="243.75" customHeight="1" x14ac:dyDescent="0.3">
      <c r="A8" s="103" t="s">
        <v>67</v>
      </c>
      <c r="B8" s="100" t="s">
        <v>155</v>
      </c>
      <c r="C8" s="110">
        <v>0</v>
      </c>
      <c r="D8" s="110">
        <v>0</v>
      </c>
      <c r="E8" s="110">
        <v>0</v>
      </c>
      <c r="F8" s="110">
        <v>0</v>
      </c>
      <c r="G8" s="105" t="s">
        <v>103</v>
      </c>
      <c r="H8" s="99"/>
    </row>
    <row r="9" spans="1:8" ht="124.5" customHeight="1" x14ac:dyDescent="0.3">
      <c r="A9" s="103">
        <v>2</v>
      </c>
      <c r="B9" s="100" t="s">
        <v>153</v>
      </c>
      <c r="C9" s="110">
        <v>0</v>
      </c>
      <c r="D9" s="112">
        <v>0</v>
      </c>
      <c r="E9" s="112">
        <v>0</v>
      </c>
      <c r="F9" s="112">
        <v>0</v>
      </c>
      <c r="G9" s="105" t="s">
        <v>103</v>
      </c>
      <c r="H9" s="99"/>
    </row>
    <row r="10" spans="1:8" ht="102.75" customHeight="1" x14ac:dyDescent="0.3">
      <c r="A10" s="103">
        <v>3</v>
      </c>
      <c r="B10" s="100" t="s">
        <v>154</v>
      </c>
      <c r="C10" s="110">
        <v>0</v>
      </c>
      <c r="D10" s="110">
        <v>0</v>
      </c>
      <c r="E10" s="110">
        <v>0</v>
      </c>
      <c r="F10" s="110">
        <v>0</v>
      </c>
      <c r="G10" s="105" t="s">
        <v>103</v>
      </c>
      <c r="H10" s="99"/>
    </row>
    <row r="11" spans="1:8" ht="80.25" customHeight="1" x14ac:dyDescent="0.3">
      <c r="A11" s="103">
        <v>4</v>
      </c>
      <c r="B11" s="100" t="s">
        <v>138</v>
      </c>
      <c r="C11" s="110">
        <v>0</v>
      </c>
      <c r="D11" s="110">
        <v>0</v>
      </c>
      <c r="E11" s="110">
        <v>0</v>
      </c>
      <c r="F11" s="110">
        <v>0</v>
      </c>
      <c r="G11" s="105" t="s">
        <v>103</v>
      </c>
      <c r="H11" s="99"/>
    </row>
    <row r="12" spans="1:8" ht="31.5" customHeight="1" x14ac:dyDescent="0.3">
      <c r="A12" s="99"/>
      <c r="B12" s="187" t="s">
        <v>140</v>
      </c>
      <c r="C12" s="187"/>
      <c r="D12" s="187"/>
      <c r="E12" s="187"/>
      <c r="F12" s="187"/>
      <c r="G12" s="187"/>
      <c r="H12" s="187"/>
    </row>
    <row r="13" spans="1:8" ht="27" customHeight="1" x14ac:dyDescent="0.3">
      <c r="A13" s="99"/>
      <c r="B13" s="193" t="s">
        <v>141</v>
      </c>
      <c r="C13" s="194"/>
      <c r="D13" s="194"/>
      <c r="E13" s="194"/>
      <c r="F13" s="194"/>
      <c r="G13" s="194"/>
      <c r="H13" s="195"/>
    </row>
    <row r="14" spans="1:8" ht="179.25" customHeight="1" x14ac:dyDescent="0.3">
      <c r="A14" s="106">
        <v>5</v>
      </c>
      <c r="B14" s="100" t="s">
        <v>156</v>
      </c>
      <c r="C14" s="109">
        <v>2806.9</v>
      </c>
      <c r="D14" s="109">
        <v>2806.9</v>
      </c>
      <c r="E14" s="109">
        <v>2806.9</v>
      </c>
      <c r="F14" s="109">
        <f t="shared" ref="F14:F20" si="0">E14+D14+C14</f>
        <v>8420.7000000000007</v>
      </c>
      <c r="G14" s="105" t="s">
        <v>142</v>
      </c>
      <c r="H14" s="105" t="s">
        <v>145</v>
      </c>
    </row>
    <row r="15" spans="1:8" ht="195" x14ac:dyDescent="0.3">
      <c r="A15" s="106">
        <v>6</v>
      </c>
      <c r="B15" s="100" t="s">
        <v>152</v>
      </c>
      <c r="C15" s="108">
        <v>4593.1000000000004</v>
      </c>
      <c r="D15" s="108">
        <v>4593.1000000000004</v>
      </c>
      <c r="E15" s="108">
        <v>4593.1000000000004</v>
      </c>
      <c r="F15" s="108">
        <f t="shared" si="0"/>
        <v>13779.300000000001</v>
      </c>
      <c r="G15" s="105" t="s">
        <v>8</v>
      </c>
      <c r="H15" s="105" t="s">
        <v>151</v>
      </c>
    </row>
    <row r="16" spans="1:8" ht="79.5" customHeight="1" x14ac:dyDescent="0.3">
      <c r="A16" s="103">
        <v>7</v>
      </c>
      <c r="B16" s="100" t="s">
        <v>139</v>
      </c>
      <c r="C16" s="108">
        <v>100</v>
      </c>
      <c r="D16" s="108">
        <v>100</v>
      </c>
      <c r="E16" s="108">
        <v>100</v>
      </c>
      <c r="F16" s="108">
        <f t="shared" si="0"/>
        <v>300</v>
      </c>
      <c r="G16" s="105" t="s">
        <v>8</v>
      </c>
      <c r="H16" s="99"/>
    </row>
    <row r="17" spans="1:8" ht="105" customHeight="1" x14ac:dyDescent="0.3">
      <c r="A17" s="103">
        <v>8</v>
      </c>
      <c r="B17" s="111" t="s">
        <v>109</v>
      </c>
      <c r="C17" s="108">
        <v>100</v>
      </c>
      <c r="D17" s="108">
        <v>100</v>
      </c>
      <c r="E17" s="108">
        <v>100</v>
      </c>
      <c r="F17" s="108">
        <f t="shared" si="0"/>
        <v>300</v>
      </c>
      <c r="G17" s="105" t="s">
        <v>8</v>
      </c>
      <c r="H17" s="105" t="s">
        <v>146</v>
      </c>
    </row>
    <row r="18" spans="1:8" ht="103.5" customHeight="1" x14ac:dyDescent="0.3">
      <c r="A18" s="103">
        <v>9</v>
      </c>
      <c r="B18" s="100" t="s">
        <v>116</v>
      </c>
      <c r="C18" s="108">
        <v>500</v>
      </c>
      <c r="D18" s="108">
        <v>500</v>
      </c>
      <c r="E18" s="108">
        <v>500</v>
      </c>
      <c r="F18" s="108">
        <f t="shared" si="0"/>
        <v>1500</v>
      </c>
      <c r="G18" s="105" t="s">
        <v>8</v>
      </c>
      <c r="H18" s="99"/>
    </row>
    <row r="19" spans="1:8" x14ac:dyDescent="0.3">
      <c r="A19" s="99"/>
      <c r="B19" s="107" t="s">
        <v>15</v>
      </c>
      <c r="C19" s="108">
        <f>C18+C17+C16+C15+C14</f>
        <v>8100</v>
      </c>
      <c r="D19" s="108">
        <f>D18+D17+D16+D15+D14</f>
        <v>8100</v>
      </c>
      <c r="E19" s="108">
        <f>E18+E17+E16+E15+E14</f>
        <v>8100</v>
      </c>
      <c r="F19" s="108">
        <f t="shared" si="0"/>
        <v>24300</v>
      </c>
      <c r="G19" s="99"/>
      <c r="H19" s="99"/>
    </row>
    <row r="20" spans="1:8" x14ac:dyDescent="0.3">
      <c r="A20" s="99"/>
      <c r="B20" s="107" t="s">
        <v>111</v>
      </c>
      <c r="C20" s="108">
        <f>C19</f>
        <v>8100</v>
      </c>
      <c r="D20" s="108">
        <f>D19</f>
        <v>8100</v>
      </c>
      <c r="E20" s="108">
        <f>E19</f>
        <v>8100</v>
      </c>
      <c r="F20" s="108">
        <f t="shared" si="0"/>
        <v>24300</v>
      </c>
      <c r="G20" s="99"/>
      <c r="H20" s="99"/>
    </row>
    <row r="21" spans="1:8" x14ac:dyDescent="0.3">
      <c r="A21" s="99"/>
      <c r="B21" s="192" t="s">
        <v>123</v>
      </c>
      <c r="C21" s="192"/>
      <c r="D21" s="192"/>
      <c r="E21" s="192"/>
      <c r="F21" s="192"/>
      <c r="G21" s="192"/>
      <c r="H21" s="192"/>
    </row>
    <row r="22" spans="1:8" ht="37.5" customHeight="1" x14ac:dyDescent="0.3">
      <c r="A22" s="99"/>
      <c r="B22" s="187" t="s">
        <v>95</v>
      </c>
      <c r="C22" s="187"/>
      <c r="D22" s="187"/>
      <c r="E22" s="187"/>
      <c r="F22" s="187"/>
      <c r="G22" s="187"/>
      <c r="H22" s="187"/>
    </row>
    <row r="23" spans="1:8" ht="12.75" customHeight="1" x14ac:dyDescent="0.3">
      <c r="A23" s="99"/>
      <c r="B23" s="187" t="s">
        <v>97</v>
      </c>
      <c r="C23" s="187"/>
      <c r="D23" s="187"/>
      <c r="E23" s="187"/>
      <c r="F23" s="187"/>
      <c r="G23" s="187"/>
      <c r="H23" s="187"/>
    </row>
    <row r="24" spans="1:8" ht="65" x14ac:dyDescent="0.3">
      <c r="A24" s="103">
        <v>10</v>
      </c>
      <c r="B24" s="100" t="s">
        <v>113</v>
      </c>
      <c r="C24" s="108">
        <v>95577.600000000006</v>
      </c>
      <c r="D24" s="108">
        <v>95577.600000000006</v>
      </c>
      <c r="E24" s="108">
        <v>95577.600000000006</v>
      </c>
      <c r="F24" s="108">
        <f>E24+D24+C24</f>
        <v>286732.80000000005</v>
      </c>
      <c r="G24" s="105" t="s">
        <v>8</v>
      </c>
      <c r="H24" s="99"/>
    </row>
    <row r="25" spans="1:8" ht="25.5" customHeight="1" x14ac:dyDescent="0.3">
      <c r="A25" s="99"/>
      <c r="B25" s="187" t="s">
        <v>148</v>
      </c>
      <c r="C25" s="187"/>
      <c r="D25" s="187"/>
      <c r="E25" s="187"/>
      <c r="F25" s="187"/>
      <c r="G25" s="187"/>
      <c r="H25" s="187"/>
    </row>
    <row r="26" spans="1:8" ht="27.75" customHeight="1" x14ac:dyDescent="0.3">
      <c r="A26" s="99"/>
      <c r="B26" s="187" t="s">
        <v>100</v>
      </c>
      <c r="C26" s="187"/>
      <c r="D26" s="187"/>
      <c r="E26" s="187"/>
      <c r="F26" s="187"/>
      <c r="G26" s="187"/>
      <c r="H26" s="187"/>
    </row>
    <row r="27" spans="1:8" ht="168" customHeight="1" x14ac:dyDescent="0.3">
      <c r="A27" s="103">
        <v>11</v>
      </c>
      <c r="B27" s="102" t="s">
        <v>133</v>
      </c>
      <c r="C27" s="108">
        <v>934</v>
      </c>
      <c r="D27" s="108">
        <v>434</v>
      </c>
      <c r="E27" s="108">
        <v>434</v>
      </c>
      <c r="F27" s="108">
        <f>E27+D27+C27</f>
        <v>1802</v>
      </c>
      <c r="G27" s="105" t="s">
        <v>8</v>
      </c>
      <c r="H27" s="104" t="s">
        <v>144</v>
      </c>
    </row>
    <row r="28" spans="1:8" x14ac:dyDescent="0.3">
      <c r="A28" s="99"/>
      <c r="B28" s="107" t="s">
        <v>15</v>
      </c>
      <c r="C28" s="108">
        <f>C27+C24</f>
        <v>96511.6</v>
      </c>
      <c r="D28" s="108">
        <f>D27+D24</f>
        <v>96011.6</v>
      </c>
      <c r="E28" s="108">
        <f>E27+E24</f>
        <v>96011.6</v>
      </c>
      <c r="F28" s="108">
        <f>E28+D28+C28</f>
        <v>288534.80000000005</v>
      </c>
      <c r="G28" s="99"/>
      <c r="H28" s="99"/>
    </row>
    <row r="29" spans="1:8" x14ac:dyDescent="0.3">
      <c r="A29" s="99"/>
      <c r="B29" s="107" t="s">
        <v>111</v>
      </c>
      <c r="C29" s="108">
        <f>C28</f>
        <v>96511.6</v>
      </c>
      <c r="D29" s="108">
        <f>D28</f>
        <v>96011.6</v>
      </c>
      <c r="E29" s="108">
        <f>E28</f>
        <v>96011.6</v>
      </c>
      <c r="F29" s="108">
        <f>F28</f>
        <v>288534.80000000005</v>
      </c>
      <c r="G29" s="99"/>
      <c r="H29" s="99"/>
    </row>
    <row r="30" spans="1:8" x14ac:dyDescent="0.3">
      <c r="A30" s="99"/>
      <c r="B30" s="188" t="s">
        <v>112</v>
      </c>
      <c r="C30" s="189"/>
      <c r="D30" s="189"/>
      <c r="E30" s="189"/>
      <c r="F30" s="189"/>
      <c r="G30" s="189"/>
      <c r="H30" s="190"/>
    </row>
    <row r="31" spans="1:8" ht="38.25" customHeight="1" x14ac:dyDescent="0.3">
      <c r="A31" s="99"/>
      <c r="B31" s="187" t="s">
        <v>98</v>
      </c>
      <c r="C31" s="187"/>
      <c r="D31" s="187"/>
      <c r="E31" s="187"/>
      <c r="F31" s="187"/>
      <c r="G31" s="187"/>
      <c r="H31" s="187"/>
    </row>
    <row r="32" spans="1:8" ht="24.75" customHeight="1" x14ac:dyDescent="0.3">
      <c r="A32" s="99"/>
      <c r="B32" s="187" t="s">
        <v>99</v>
      </c>
      <c r="C32" s="187"/>
      <c r="D32" s="187"/>
      <c r="E32" s="187"/>
      <c r="F32" s="187"/>
      <c r="G32" s="187"/>
      <c r="H32" s="187"/>
    </row>
    <row r="33" spans="1:8" ht="91" x14ac:dyDescent="0.3">
      <c r="A33" s="103">
        <v>12</v>
      </c>
      <c r="B33" s="100" t="s">
        <v>147</v>
      </c>
      <c r="C33" s="108">
        <v>4452</v>
      </c>
      <c r="D33" s="108">
        <v>4452</v>
      </c>
      <c r="E33" s="108">
        <v>4452</v>
      </c>
      <c r="F33" s="108">
        <f>E33+D33+C33</f>
        <v>13356</v>
      </c>
      <c r="G33" s="105" t="s">
        <v>8</v>
      </c>
      <c r="H33" s="105" t="s">
        <v>143</v>
      </c>
    </row>
    <row r="34" spans="1:8" x14ac:dyDescent="0.3">
      <c r="A34" s="99"/>
      <c r="B34" s="107" t="s">
        <v>15</v>
      </c>
      <c r="C34" s="108">
        <f t="shared" ref="C34:F35" si="1">C33</f>
        <v>4452</v>
      </c>
      <c r="D34" s="108">
        <f t="shared" si="1"/>
        <v>4452</v>
      </c>
      <c r="E34" s="108">
        <f t="shared" si="1"/>
        <v>4452</v>
      </c>
      <c r="F34" s="108">
        <f t="shared" si="1"/>
        <v>13356</v>
      </c>
      <c r="G34" s="99"/>
      <c r="H34" s="99"/>
    </row>
    <row r="35" spans="1:8" x14ac:dyDescent="0.3">
      <c r="A35" s="99"/>
      <c r="B35" s="107" t="s">
        <v>111</v>
      </c>
      <c r="C35" s="108">
        <f t="shared" si="1"/>
        <v>4452</v>
      </c>
      <c r="D35" s="108">
        <f t="shared" si="1"/>
        <v>4452</v>
      </c>
      <c r="E35" s="108">
        <f t="shared" si="1"/>
        <v>4452</v>
      </c>
      <c r="F35" s="108">
        <f t="shared" si="1"/>
        <v>13356</v>
      </c>
      <c r="G35" s="99"/>
      <c r="H35" s="99"/>
    </row>
    <row r="36" spans="1:8" x14ac:dyDescent="0.3">
      <c r="A36" s="99"/>
      <c r="B36" s="99"/>
      <c r="C36" s="99"/>
      <c r="D36" s="99"/>
      <c r="E36" s="99"/>
      <c r="F36" s="99"/>
      <c r="G36" s="99"/>
      <c r="H36" s="99"/>
    </row>
    <row r="37" spans="1:8" x14ac:dyDescent="0.3">
      <c r="A37" s="99"/>
      <c r="B37" s="107" t="s">
        <v>13</v>
      </c>
      <c r="C37" s="108">
        <f>C35+C29+C20</f>
        <v>109063.6</v>
      </c>
      <c r="D37" s="108">
        <f>D35+D29+D20</f>
        <v>108563.6</v>
      </c>
      <c r="E37" s="108">
        <f>E35+E29+E20</f>
        <v>108563.6</v>
      </c>
      <c r="F37" s="108">
        <f>E37+D37+C37</f>
        <v>326190.80000000005</v>
      </c>
      <c r="G37" s="99"/>
      <c r="H37" s="99"/>
    </row>
    <row r="38" spans="1:8" x14ac:dyDescent="0.3">
      <c r="A38" s="99"/>
      <c r="B38" s="107" t="s">
        <v>14</v>
      </c>
      <c r="C38" s="99"/>
      <c r="D38" s="99"/>
      <c r="E38" s="99"/>
      <c r="F38" s="99"/>
      <c r="G38" s="99"/>
      <c r="H38" s="99"/>
    </row>
    <row r="39" spans="1:8" x14ac:dyDescent="0.3">
      <c r="A39" s="99"/>
      <c r="B39" s="107" t="s">
        <v>15</v>
      </c>
      <c r="C39" s="108">
        <f>C28+C19+C34</f>
        <v>109063.6</v>
      </c>
      <c r="D39" s="108">
        <f>D34+D28+D19</f>
        <v>108563.6</v>
      </c>
      <c r="E39" s="108">
        <f>E34+E28+E19</f>
        <v>108563.6</v>
      </c>
      <c r="F39" s="108">
        <f>E39+D39+C39</f>
        <v>326190.80000000005</v>
      </c>
      <c r="G39" s="99"/>
      <c r="H39" s="99"/>
    </row>
  </sheetData>
  <mergeCells count="19">
    <mergeCell ref="F1:H1"/>
    <mergeCell ref="B21:H21"/>
    <mergeCell ref="B22:H22"/>
    <mergeCell ref="B23:H23"/>
    <mergeCell ref="B25:H25"/>
    <mergeCell ref="B7:H7"/>
    <mergeCell ref="B12:H12"/>
    <mergeCell ref="B13:H13"/>
    <mergeCell ref="B3:B4"/>
    <mergeCell ref="A2:H2"/>
    <mergeCell ref="A3:A4"/>
    <mergeCell ref="C3:G3"/>
    <mergeCell ref="H3:H4"/>
    <mergeCell ref="B5:H5"/>
    <mergeCell ref="B6:H6"/>
    <mergeCell ref="B26:H26"/>
    <mergeCell ref="B31:H31"/>
    <mergeCell ref="B32:H32"/>
    <mergeCell ref="B30:H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Лист7</vt:lpstr>
      <vt:lpstr>Лист1</vt:lpstr>
      <vt:lpstr>Лист2</vt:lpstr>
      <vt:lpstr>Лист3</vt:lpstr>
    </vt:vector>
  </TitlesOfParts>
  <Company>UFKCiT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Nakoryakov</dc:creator>
  <cp:lastModifiedBy>prot_3</cp:lastModifiedBy>
  <cp:lastPrinted>2014-03-12T09:57:29Z</cp:lastPrinted>
  <dcterms:created xsi:type="dcterms:W3CDTF">2013-02-12T07:14:29Z</dcterms:created>
  <dcterms:modified xsi:type="dcterms:W3CDTF">2014-03-18T08:42:01Z</dcterms:modified>
</cp:coreProperties>
</file>